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PROJEKTY\PROJEKT\III_38710 Rožná - most ev.č. 38710-7\"/>
    </mc:Choice>
  </mc:AlternateContent>
  <bookViews>
    <workbookView xWindow="0" yWindow="0" windowWidth="0" windowHeight="0"/>
  </bookViews>
  <sheets>
    <sheet name="Rekapitulace" sheetId="4" r:id="rId1"/>
    <sheet name="SO 101" sheetId="2" r:id="rId2"/>
    <sheet name="SO 2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235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I202"/>
  <c r="O231"/>
  <c r="I231"/>
  <c r="O227"/>
  <c r="I227"/>
  <c r="O223"/>
  <c r="I223"/>
  <c r="O219"/>
  <c r="I219"/>
  <c r="O215"/>
  <c r="I215"/>
  <c r="O211"/>
  <c r="I211"/>
  <c r="O207"/>
  <c r="I207"/>
  <c r="O203"/>
  <c r="I203"/>
  <c r="I185"/>
  <c r="O198"/>
  <c r="I198"/>
  <c r="O194"/>
  <c r="I194"/>
  <c r="O190"/>
  <c r="I190"/>
  <c r="O186"/>
  <c r="I186"/>
  <c r="I148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I119"/>
  <c r="O144"/>
  <c r="I144"/>
  <c r="O140"/>
  <c r="I140"/>
  <c r="O136"/>
  <c r="I136"/>
  <c r="O132"/>
  <c r="I132"/>
  <c r="O128"/>
  <c r="I128"/>
  <c r="O124"/>
  <c r="I124"/>
  <c r="O120"/>
  <c r="I120"/>
  <c r="I98"/>
  <c r="O115"/>
  <c r="I115"/>
  <c r="O111"/>
  <c r="I111"/>
  <c r="O107"/>
  <c r="I107"/>
  <c r="O103"/>
  <c r="I103"/>
  <c r="O99"/>
  <c r="I99"/>
  <c r="I5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91"/>
  <c r="O100"/>
  <c r="I100"/>
  <c r="O96"/>
  <c r="I96"/>
  <c r="O92"/>
  <c r="I92"/>
  <c r="I58"/>
  <c r="O87"/>
  <c r="I87"/>
  <c r="O83"/>
  <c r="I83"/>
  <c r="O79"/>
  <c r="I79"/>
  <c r="O75"/>
  <c r="I75"/>
  <c r="O71"/>
  <c r="I71"/>
  <c r="O67"/>
  <c r="I67"/>
  <c r="O63"/>
  <c r="I63"/>
  <c r="O59"/>
  <c r="I59"/>
  <c r="I49"/>
  <c r="O54"/>
  <c r="I54"/>
  <c r="O50"/>
  <c r="I50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<sst xmlns="http://schemas.openxmlformats.org/spreadsheetml/2006/main">
  <si>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</si>
  <si>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</si>
  <si>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</si>
  <si>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ZR D1B - III/38710 Rožná - most ev. č. 38710-7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</si>
  <si>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</si>
  <si>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</si>
  <si>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</si>
  <si>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</si>
  <si>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</si>
  <si>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</si>
  <si>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</si>
  <si>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</si>
  <si>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Komunikace</t>
  </si>
  <si>
    <t>SO 201</t>
  </si>
  <si>
    <t>Most ev.č. 38710-7</t>
  </si>
  <si>
    <t>Soupis prací objektu</t>
  </si>
  <si>
    <t>S</t>
  </si>
  <si>
    <t>Stavba:</t>
  </si>
  <si>
    <t>2025 ZR D1B</t>
  </si>
  <si>
    <t>III/38710 Rožná - most ev. č. 38710-7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</si>
  <si>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</si>
  <si>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</si>
  <si>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</si>
  <si>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</si>
  <si>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</si>
  <si>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</si>
  <si>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</si>
  <si>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</si>
  <si>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</si>
  <si>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</si>
  <si>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</si>
  <si>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</si>
  <si>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</si>
  <si>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</si>
  <si>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</si>
  <si>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</si>
  <si>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</si>
  <si>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</si>
  <si>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</si>
  <si>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</si>
  <si>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</si>
  <si>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</si>
  <si>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</si>
  <si>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"nános z čištěného příkopu 63*0,5*1,8=56,700 [A]"</t>
  </si>
  <si>
    <t>TS</t>
  </si>
  <si>
    <t xml:space="preserve"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</si>
  <si>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02720</t>
  </si>
  <si>
    <t>POMOC PRÁCE ZŘÍZ NEBO ZAJIŠŤ REGULACI A OCHRANU DOPRAVY</t>
  </si>
  <si>
    <t>KPL</t>
  </si>
  <si>
    <t xml:space="preserve">zpracování DIO, vč. zřízení a odstranění přechodného dopravního značení  
 objízdných tras, vč. projednání. Zajištění vydání všech potřebných rozhodnutí a stanovení pro přechodnou úpravu provozu na pozemních komunikacích dle zpracované projektové dokumentace a dle vyjádření dotčených orgánů;  
-Soustavnou péči zhotovitele o kvalitní značení objízdných tras;  
-Zabezpečení změny dopravního značení a provizorních objížděk;_x000d_
- Provizorní lávka pro převedení pěšíchh k RD Rožná čp. 85 po dobu stavby</t>
  </si>
  <si>
    <t>1.000000 = 1,00000 [A]</t>
  </si>
  <si>
    <t>zahrnuje veškeré náklady spojené s objednatelem požadovanými zařízeními</t>
  </si>
  <si>
    <t>1</t>
  </si>
  <si>
    <t>Práce v ochranném pásmu ČD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</si>
  <si>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</si>
  <si>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</si>
  <si>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Zajištění stavby proti škodám na okolních pozemcích a objektech.</t>
  </si>
  <si>
    <t>"1=1,000 [A]"</t>
  </si>
  <si>
    <t>02911</t>
  </si>
  <si>
    <t>OSTATNÍ POŽADAVKY - GEODETICKÉ ZAMĚŘENÍ</t>
  </si>
  <si>
    <t xml:space="preserve">geodetické zaměření skutečného stavu (3x tištěná verze, 1x  CD)</t>
  </si>
  <si>
    <t xml:space="preserve">"Zahrnuje všechny stavební objekty.   "_x000d_
 "1=1,000 [A]"</t>
  </si>
  <si>
    <t>zahrnuje veškeré náklady spojené s objednatelem požadovanými pracemi</t>
  </si>
  <si>
    <t>02940</t>
  </si>
  <si>
    <t>OSTATNÍ POŽADAVKY - VYPRACOVÁNÍ DOKUMENTACE</t>
  </si>
  <si>
    <t>pasportizace okolních parcel + objízdných tras, před i po stavbě</t>
  </si>
  <si>
    <t>aktualizace HP a PP</t>
  </si>
  <si>
    <t>02944</t>
  </si>
  <si>
    <t>OSTAT POŽADAVKY - DOKUMENTACE SKUTEČ PROVEDENÍ V DIGIT FORMĚ</t>
  </si>
  <si>
    <t xml:space="preserve">dokumentace skutečného provedení stavby  (4x tištěná verze + 2x CD)</t>
  </si>
  <si>
    <t>02945</t>
  </si>
  <si>
    <t>OSTAT POŽADAVKY - GEOMETRICKÝ PLÁN</t>
  </si>
  <si>
    <t>geometrický plán (10x originál zanesený v KN)</t>
  </si>
  <si>
    <t xml:space="preserve"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</si>
  <si>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03100</t>
  </si>
  <si>
    <t>ZAŘÍZENÍ STAVENIŠTĚ, ZŘÍZENÍ, PROVOZ, DEMONTÁŽ</t>
  </si>
  <si>
    <t xml:space="preserve">Zahrnuje zejména náklady na:   
- požadavky související s vybudováním, provozem a likvidací zařízení staveniště   
- přípravu staveniště včetně zajištění přístupu pro provádění prací</t>
  </si>
  <si>
    <t>Zemní práce</t>
  </si>
  <si>
    <t>11372</t>
  </si>
  <si>
    <t>FRÉZOVÁNÍ ZPEVNĚNÝCH PLOCH ASFALTOVÝCH</t>
  </si>
  <si>
    <t>M3</t>
  </si>
  <si>
    <t>na základě průzkumu na obsah PAU odvoz a uložení v rámci stavby pro pužití k recyklaci</t>
  </si>
  <si>
    <t xml:space="preserve">"vozovka na mostě  50*0,13=6,500 [A]"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</si>
  <si>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</si>
  <si>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12932</t>
  </si>
  <si>
    <t>ČIŠTĚNÍ PŘÍKOPŮ OD NÁNOSU DO 0,5M3/M</t>
  </si>
  <si>
    <t>m</t>
  </si>
  <si>
    <t>odvoz nánosu a uložení na skládku dle dispozic zhotovitele</t>
  </si>
  <si>
    <t>"jednostranně 28+25+5+5=63,000 [A]"</t>
  </si>
  <si>
    <t>- vodorovná a svislá doprava, přemístění, přeložení, manipulace s výkopkem a uložení na skládku (bez poplatku)</t>
  </si>
  <si>
    <t>5</t>
  </si>
  <si>
    <t>56330</t>
  </si>
  <si>
    <t>VOZOVKOVÉ VRSTVY ZE ŠTĚRKODRTI</t>
  </si>
  <si>
    <t>ČERPÁNO SE SOUHLASEM INVESTORA</t>
  </si>
  <si>
    <t xml:space="preserve">"doplnění vrstvy ze ŠD pro recyklaci  "_x000d_
 "17,05=17,050 [A]"</t>
  </si>
  <si>
    <t xml:space="preserve">- dodání kameniva předepsané kvality a zrnitosti  
- rozprostření a zhutnění vrstvy v předepsané tloušťce  
- zřízení vrstvy bez rozlišení šířky, pokládání vrstvy po etapách  
- nezahrnuje postřiky, nátěry</t>
  </si>
  <si>
    <t>567544</t>
  </si>
  <si>
    <t>VRST PRO OBNOVU A OPR RECYK ZA STUD CEM A ASF EM TL DO 200MM</t>
  </si>
  <si>
    <t>M2</t>
  </si>
  <si>
    <t>RV CA 200mm dle TP208</t>
  </si>
  <si>
    <t>"341=341,000 [A]"</t>
  </si>
  <si>
    <t xml:space="preserve"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</si>
  <si>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56963</t>
  </si>
  <si>
    <t>ZPEVNĚNÍ KRAJNIC Z RECYKLOVANÉHO MATERIÁLU TL DO 150MM</t>
  </si>
  <si>
    <t>dovoz materiálu ze skládky KSUSV</t>
  </si>
  <si>
    <t>"45=45,000 [A]"</t>
  </si>
  <si>
    <t xml:space="preserve"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</si>
  <si>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</si>
  <si>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</si>
  <si>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"341*1,02=347,820 [A]"</t>
  </si>
  <si>
    <t xml:space="preserve"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</si>
  <si>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572213</t>
  </si>
  <si>
    <t>SPOJOVACÍ POSTŘIK Z EMULZE DO 0,5KG/M2</t>
  </si>
  <si>
    <t>PS-E 0,5kg/m2</t>
  </si>
  <si>
    <t>574A34</t>
  </si>
  <si>
    <t>ASFALTOVÝ BETON PRO OBRUSNÉ VRSTVY ACO 11+, 11S TL. 40MM</t>
  </si>
  <si>
    <t xml:space="preserve"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</si>
  <si>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</si>
  <si>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</si>
  <si>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(50/70)</t>
  </si>
  <si>
    <t xml:space="preserve"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</si>
  <si>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</si>
  <si>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</si>
  <si>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"6+6=12,000 [A]"</t>
  </si>
  <si>
    <t xml:space="preserve">položka zahrnuje:   
- dodávku předepsaného materiálu   
- vyčištění a výplň spar tímto materiálem</t>
  </si>
  <si>
    <t>9</t>
  </si>
  <si>
    <t>Ostatní konstrukce a práce</t>
  </si>
  <si>
    <t>91228</t>
  </si>
  <si>
    <t>SMĚROVÉ SLOUPKY Z PLAST HMOT VČETNĚ ODRAZNÉHO PÁSKU</t>
  </si>
  <si>
    <t>KUS</t>
  </si>
  <si>
    <t>"4=4,000 [A]"</t>
  </si>
  <si>
    <t xml:space="preserve">položka zahrnuje:   
- dodání a osazení sloupku včetně nutných zemních prací   
- vnitrostaveništní a mimostaveništní doprava   
- odrazky plastové nebo z retroreflexní fólie</t>
  </si>
  <si>
    <t>914132</t>
  </si>
  <si>
    <t>DOPRAVNÍ ZNAČKY ZÁKLADNÍ VELIKOSTI OCELOVÉ FÓLIE TŘ 2 - MONTÁŽ S PŘEMÍSTĚNÍM</t>
  </si>
  <si>
    <t>"2=2,000 [A]"</t>
  </si>
  <si>
    <t xml:space="preserve">položka zahrnuje:   
- dopravu demontované značky z dočasné skládky   
- osazení a montáž značky na místě určeném projektem   
- nutnou opravu poškozených částí   
nezahrnuje dodávku značky</t>
  </si>
  <si>
    <t>915111</t>
  </si>
  <si>
    <t>VODOROVNÉ DOPRAVNÍ ZNAČENÍ BARVOU HLADKÉ - DODÁVKA A POKLÁDKA</t>
  </si>
  <si>
    <t>V4 š. 0,125m</t>
  </si>
  <si>
    <t>"2*0,125*62=15,500 [A]"</t>
  </si>
  <si>
    <t xml:space="preserve">položka zahrnuje:   
- dodání a pokládku nátěrového materiálu (měří se pouze natíraná plocha)   
- předznačení a reflexní úpravu</t>
  </si>
  <si>
    <t>014201</t>
  </si>
  <si>
    <t>POPLATKY ZA ZEMNÍK - ZEMINA</t>
  </si>
  <si>
    <t xml:space="preserve">"viz. pol. č. 12573c  145=145,000 [A]"</t>
  </si>
  <si>
    <t>zahrnuje veškeré poplatky majiteli zemníku související s nákupem zeminy (nikoliv s otvírkou zemníku)</t>
  </si>
  <si>
    <t>"viz. pol. č. 17120: 536*1,8=964,800 [A]"</t>
  </si>
  <si>
    <t>02610</t>
  </si>
  <si>
    <t>ZKOUŠENÍ KONSTRUKCÍ A PRACÍ ZKUŠEBNOU ZHOTOVITELE</t>
  </si>
  <si>
    <t>zkoušení konstrukcí – veškeré požadované zkoušky</t>
  </si>
  <si>
    <t>zahrnuje veškeré náklady spojené s objednatelem požadovanými zkouškami</t>
  </si>
  <si>
    <t>A</t>
  </si>
  <si>
    <t xml:space="preserve">"Veškerá nutná zaměření nutná k realizaci díla dle SOD (např. zaměření stavby před   
výstavbou pro potřeby RDS, vytyčení stavby a obvodu staveniště apod.) a k uvedení stavby do   
užívání a řádnému předání dokončeného díla.   
Vytyčení stavby , zřízení vytyčovací sítě stavby"   
Vytyčování během realizace stavby a průběžná geodetická činnost.</t>
  </si>
  <si>
    <t>RDS</t>
  </si>
  <si>
    <t>029412</t>
  </si>
  <si>
    <t>OSTATNÍ POŽADAVKY - VYPRACOVÁNÍ MOSTNÍHO LISTU</t>
  </si>
  <si>
    <t>ML - 3x paré + BMS</t>
  </si>
  <si>
    <t>02953</t>
  </si>
  <si>
    <t>OSTATNÍ POŽADAVKY - HLAVNÍ MOSTNÍ PROHLÍDKA</t>
  </si>
  <si>
    <t>1. HMP (3 paré) včetně zadání do BMS (vše dle ČSN 73 6220, 736221 a 736222), projednání a odsouhlasení</t>
  </si>
  <si>
    <t xml:space="preserve">položka zahrnuje :     
- úkony dle ČSN 73 6221     
- provedení hlavní mostní prohlídky oprávněnou fyzickou nebo právnickou osobou     
- vyhotovení záznamu (protokolu), který jednoznačně definuje stav mostu</t>
  </si>
  <si>
    <t>02960</t>
  </si>
  <si>
    <t>OSTATNÍ POŽADAVKY - ODBORNÝ DOZOR</t>
  </si>
  <si>
    <t>odborný dozor /převzetí základové spáry + stanovení vhodnosti vytěženého materiálu do zpětných zásypů</t>
  </si>
  <si>
    <t>zahrnuje veškeré náklady spojené s objednatelem požadovaným dozorem</t>
  </si>
  <si>
    <t>029711</t>
  </si>
  <si>
    <t>OSTAT POŽADAVKY - GEOT MONIT NA POVRCHU - MĚŘ (GEODET) BODY</t>
  </si>
  <si>
    <t>body HVB s nucenou centrací</t>
  </si>
  <si>
    <t>02990</t>
  </si>
  <si>
    <t>OSTATNÍ POŽADAVKY - INFORMAČNÍ TABULE</t>
  </si>
  <si>
    <t>informační tabule dle zadání a požadavku objednatele</t>
  </si>
  <si>
    <t xml:space="preserve">položka zahrnuje:     
- dodání a osazení informačních tabulí v předepsaném provedení a množství s obsahem předepsaným zadavatelem     
- veškeré nosné a upevňovací konstrukce     
- základové konstrukce včetně nutných zemních prací     
- demontáž a odvoz po skončení platnosti     
- případně nutné opravy poškozených čátí během platnosti</t>
  </si>
  <si>
    <t>ZAŘÍZENÍ STAVENIŠTĚ - ZŘÍZENÍ, PROVOZ, DEMONTÁŽ</t>
  </si>
  <si>
    <t xml:space="preserve">Zhotovitel je povinen si zajistit plochy pro zařízení staveniště včetně zajištění pronájmu pozemku, zajištění souhlasu napojení na veřejné sítě a projednání přístupových cest.    
Zařízení staveniště je podrobněji specifikováno v SOD.</t>
  </si>
  <si>
    <t>zahrnuje objednatelem povolené náklady na pořízení (event. pronájem), provozování, udržování a likvidaci zhotovitelova zařízení</t>
  </si>
  <si>
    <t>11511</t>
  </si>
  <si>
    <t>ČERPÁNÍ VODY DO 500 L/MIN</t>
  </si>
  <si>
    <t>HOD</t>
  </si>
  <si>
    <t>"2*5*24=240,000 [A]"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</si>
  <si>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</si>
  <si>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</si>
  <si>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</si>
  <si>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Včetně zatěsnění nátoku a výtoku</t>
  </si>
  <si>
    <t>"20=20,000 [A]"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</si>
  <si>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</si>
  <si>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</si>
  <si>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a</t>
  </si>
  <si>
    <t>VYKOPÁVKY ZE ZEMNÍKŮ A SKLÁDEK TŘ. I</t>
  </si>
  <si>
    <t>natěžení ornice z mezideponie</t>
  </si>
  <si>
    <t>"viz. pol. č. 18220: 10,8=10,800 [A]"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</si>
  <si>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</si>
  <si>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</si>
  <si>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materiál do násypů a zásypů - natěžení z mezideponie</t>
  </si>
  <si>
    <t>"materiál viz. pol. č. 17120 (vhodné zeminy): 536,0=536,000 [A]"</t>
  </si>
  <si>
    <t>c</t>
  </si>
  <si>
    <t>materiál do násypů a zásypů - natěžení ze zemníku</t>
  </si>
  <si>
    <t xml:space="preserve">"materiál viz. pol. č. 17110: 145=145,000 [A]  "_x000d_
 "materiál viz. pol. č. 17411: 56=56,000 [B]  "_x000d_
 "materiál viz. Pol. č. 17120: 536=536,000 [C]  "_x000d_
 "Celkem: A+B+C=737,000 [D]"</t>
  </si>
  <si>
    <t>13173</t>
  </si>
  <si>
    <t>HLOUBENÍ JAM ZAPAŽ I NEPAŽ TŘ. I</t>
  </si>
  <si>
    <t xml:space="preserve">"Výkop pro opěru 1 a 2  2*268=536,000 [A]"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</si>
  <si>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</si>
  <si>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</si>
  <si>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</si>
  <si>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násyp po rozhraní kubatur</t>
  </si>
  <si>
    <t xml:space="preserve">"OP 01 : 75 m3 75=75,000 [A]  "_x000d_
 "OP 02 : 70 m3 70=70,000 [B]  "_x000d_
 "Celkem: A+B=145,000 [C]"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</si>
  <si>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</si>
  <si>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</si>
  <si>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</si>
  <si>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vytěžené zeminy, vč. Dopravy</t>
  </si>
  <si>
    <t xml:space="preserve">"viz. pol. č. 13173  536=536,000 [A]"</t>
  </si>
  <si>
    <t xml:space="preserve"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</si>
  <si>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</si>
  <si>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</si>
  <si>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základů zeminou vhodnou do zásypů</t>
  </si>
  <si>
    <t>"56=56,000 [A]"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</si>
  <si>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</si>
  <si>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</si>
  <si>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</si>
  <si>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mezi křídly ze zeminy velmi vhodné-přechodová oblast-vč.nákupu materiálu a hutnění po vrstvách 300mm</t>
  </si>
  <si>
    <t>"85=85,000 [A]"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</si>
  <si>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</si>
  <si>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18220</t>
  </si>
  <si>
    <t>ROZPROSTŘENÍ ORNICE VE SVAHU</t>
  </si>
  <si>
    <t xml:space="preserve">úprava svahových kuželů a násypů po rozhraní kubatur, vrstva ornice tl. 150 mm   
stanoveno z autocadu - přehledných výkresů</t>
  </si>
  <si>
    <t>"10,80=10,800 [A]"</t>
  </si>
  <si>
    <t xml:space="preserve">položka zahrnuje:  
nutné přemístění ornice z dočasných skládek vzdálených do 50m  
rozprostření ornice v předepsané tloušťce ve svahu přes 1:5</t>
  </si>
  <si>
    <t>2</t>
  </si>
  <si>
    <t>Základy</t>
  </si>
  <si>
    <t>21264</t>
  </si>
  <si>
    <t>TRATIVODY KOMPLET Z TRUB Z PLAST HMOT DN DO 200MM</t>
  </si>
  <si>
    <t>drenáž za opěrou, vč. podklad. betonu, vč. obet. a vyústních objektů</t>
  </si>
  <si>
    <t>"16=16,000 [A]"</t>
  </si>
  <si>
    <t xml:space="preserve"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</si>
  <si>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</si>
  <si>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</si>
  <si>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na rubu opěr, 2 vrstvy na těsnící fólii za opěrami</t>
  </si>
  <si>
    <t xml:space="preserve">"Na těsnící fólii: 2*2*7,45*4,5=134,100 [A]  "_x000d_
 "na rubu opěry: 2*7,79*2,5=38,950 [B]  "_x000d_
 "Celkem: A+B=173,050 [C]"</t>
  </si>
  <si>
    <t xml:space="preserve">Položka zahrnuje:  
- dodávku předepsané geotextilie (včetně nutných přesahů) pro drenážní vrstvu, včetně mimostaveništní a vnitrostaveništní dopravy  
- provedení drenážní vrstvy předepsaných rozměrů a předepsaného tvaru</t>
  </si>
  <si>
    <t>23217A</t>
  </si>
  <si>
    <t>ŠTĚTOVÉ STĚNY BERANĚNÉ Z KOVOVÝCH DÍLCŮ DOČASNÉ (PLOCHA)</t>
  </si>
  <si>
    <t>"(20+15)*5=175,000 [A]"</t>
  </si>
  <si>
    <t xml:space="preserve"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</si>
  <si>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272326</t>
  </si>
  <si>
    <t>ZÁKLADY ZE ŽELEZOBETONU DO C40/50</t>
  </si>
  <si>
    <t>Základy vč. bednění, vč. nátěru proti zemní vlhkosti</t>
  </si>
  <si>
    <t>"2*2,6*7,79*0,5=20,254 [A]"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</si>
  <si>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</si>
  <si>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</si>
  <si>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</si>
  <si>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parametricky 180 kg/m3</t>
  </si>
  <si>
    <t>"20,254*180/1000=3,646 [A]"</t>
  </si>
  <si>
    <t xml:space="preserve"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</si>
  <si>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</t>
  </si>
  <si>
    <t>Svislé konstrukce</t>
  </si>
  <si>
    <t>31717</t>
  </si>
  <si>
    <t>KOVOVÉ KONSTRUKCE PRO KOTVENÍ ŘÍMSY</t>
  </si>
  <si>
    <t>KG</t>
  </si>
  <si>
    <t>"2*16ks*5kg=160,000 [A]"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</si>
  <si>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</si>
  <si>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</si>
  <si>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</si>
  <si>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C30/37 - XF4 + XD3, vč. úpravy dilatačních a pracovních spár</t>
  </si>
  <si>
    <t xml:space="preserve">"plocha 0.297m2; délka 2x 14.439m  "_x000d_
 "objem: 0,297*2*14,439=8,577 [A]"</t>
  </si>
  <si>
    <t xml:space="preserve"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</si>
  <si>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</si>
  <si>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</si>
  <si>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"8,577*180/1000=1,544 [A]"</t>
  </si>
  <si>
    <t xml:space="preserve"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</si>
  <si>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333326</t>
  </si>
  <si>
    <t>MOSTNÍ OPĚRY A KŘÍDLA ZE ŽELEZOVÉHO BETONU DO C40/50</t>
  </si>
  <si>
    <t>vč. bednění, úpravy prac. a dilat. spár vč. předtěsnění a pohledové úpravy, nátěrů dle TS proti zemní vlhkosti, vč. prostupů pro inž. sítě, ochrany geotextilií, úpravy povrchu a příp. vložek do betonu</t>
  </si>
  <si>
    <t xml:space="preserve">"opěry: 2*11,7=23,400 [A]  "_x000d_
 "křídla: 3*4,1+1*3,8=16,100 [B]  "_x000d_
 "Celkem: A+B=39,500 [C]"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</si>
  <si>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</si>
  <si>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</si>
  <si>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</si>
  <si>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 xml:space="preserve">opěra parametricky 190kg/m3  
křídla paramentricky 180kg/m3</t>
  </si>
  <si>
    <t xml:space="preserve">"opěry: 23,4*190/1000=4,446 [A]  "_x000d_
 "křídla: 16,1*180/1000=2,898 [B]  "_x000d_
 "Celkem: A+B=7,344 [C]"</t>
  </si>
  <si>
    <t>389325</t>
  </si>
  <si>
    <t>MOSTNÍ RÁMOVÉ KONSTRUKCE ZE ŽELEZOBETONU C30/37</t>
  </si>
  <si>
    <t>vč. bednění, úpravy prac. a dilat. spár vč. předtěsnění a pohledové úpravy, nátěrů dle TS proti zemní vlhkosti, vč. prostupů pro inž. sítě, ochrany geotextilií, úpravy povrchu a příp. vložek do betonu a letopočet</t>
  </si>
  <si>
    <t>"28,9=28,900 [A]"</t>
  </si>
  <si>
    <t>389365</t>
  </si>
  <si>
    <t>VÝZTUŽ MOSTNÍ RÁMOVÉ KONSTRUKCE Z OCELI 10505, B500B</t>
  </si>
  <si>
    <t>parametricky 200 kg/m3</t>
  </si>
  <si>
    <t>"28,9*200/1000=5,780 [A]"</t>
  </si>
  <si>
    <t>4</t>
  </si>
  <si>
    <t>Vodorovné konstrukce</t>
  </si>
  <si>
    <t>434125</t>
  </si>
  <si>
    <t>SCHODIŠŤOVÉ STUPNĚ, Z DÍLCŮ ŽELEZOBETON DO C30/37</t>
  </si>
  <si>
    <t>služební schodiště, C30/37 - XF4+XD3 (lože z betonu viz. pol. č. 451314a)</t>
  </si>
  <si>
    <t xml:space="preserve">"OP 02:  0,64=0,640 [A]"</t>
  </si>
  <si>
    <t xml:space="preserve"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</si>
  <si>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</si>
  <si>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</si>
  <si>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bedon pod základy opěr, tl. 200 mm</t>
  </si>
  <si>
    <t>"2*3*7,79*0,2=9,348 [A]"</t>
  </si>
  <si>
    <t>451314</t>
  </si>
  <si>
    <t>PODKLADNÍ A VÝPLŇOVÉ VRSTVY Z PROSTÉHO BETONU C25/30</t>
  </si>
  <si>
    <t>schodiště + kamenná dlažba</t>
  </si>
  <si>
    <t>"8*1,5*0,2=2,400 [A]"</t>
  </si>
  <si>
    <t>45857</t>
  </si>
  <si>
    <t>VÝPLŇ ZA OPĚRAMI A ZDMI Z KAMENIVA TĚŽENÉHO</t>
  </si>
  <si>
    <t>obsyp drenáže</t>
  </si>
  <si>
    <t>"9=9,000 [A]"</t>
  </si>
  <si>
    <t xml:space="preserve">položka zahrnuje dodávku předepsaného kameniva, mimostaveništní a vnitrostaveništní dopravu a jeho uložení  
není-li v zadávací dokumentaci uvedeno jinak, jedná se o nakupovaný materiál</t>
  </si>
  <si>
    <t>Ochranný obsyp s drenážní funkcí</t>
  </si>
  <si>
    <t>"8,94=8,940 [A]"</t>
  </si>
  <si>
    <t>45860</t>
  </si>
  <si>
    <t>VÝPLŇ ZA OPĚRAMI A ZDMI Z MEZEROVITÉHO BETONU</t>
  </si>
  <si>
    <t>přechodový klín</t>
  </si>
  <si>
    <t>"63=63,000 [A]"</t>
  </si>
  <si>
    <t xml:space="preserve">položka zahrnuje:  
- dodávku mezerovitého betonu předepsané kvality a zásyp se zhutněním včetně mimostaveništní a vnitrostaveništní dopravy</t>
  </si>
  <si>
    <t>461314</t>
  </si>
  <si>
    <t>PATKY Z PROSTÉHO BETONU C25/30</t>
  </si>
  <si>
    <t>C25/30 XF3</t>
  </si>
  <si>
    <t xml:space="preserve">"betonové prahy v patě svahu:  2*3,8=7,600 [A]"</t>
  </si>
  <si>
    <t xml:space="preserve"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</si>
  <si>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46457</t>
  </si>
  <si>
    <t>POHOZ DNA A SVAHŮ Z KAMENIVA TĚŽENÉHO</t>
  </si>
  <si>
    <t>plochy pod mostem tl. 250 mm</t>
  </si>
  <si>
    <t>"40,50=40,500 [A]"</t>
  </si>
  <si>
    <t>465512</t>
  </si>
  <si>
    <t>DLAŽBY Z LOMOVÉHO KAMENE NA MC</t>
  </si>
  <si>
    <t>lomový kámen tř. I (dle ČSN 72 1860), tl. 200 mm, spárování cementovou maltou XF4, do betonového lože viz. pol. č. 451314</t>
  </si>
  <si>
    <t>"12,9=12,900 [A]"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</si>
  <si>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</si>
  <si>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572214</t>
  </si>
  <si>
    <t>SPOJOVACÍ POSTŘIK Z MODIFIK EMULZE DO 0,5KG/M2</t>
  </si>
  <si>
    <t>PS-CP (C60 BP 5), 0,2 kg/m3</t>
  </si>
  <si>
    <t>"100=100,000 [A]"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</si>
  <si>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</si>
  <si>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574A33</t>
  </si>
  <si>
    <t>ASFALTOVÝ BETON PRO OBRUSNÉ VRSTVY ACO 11 TL. 40MM</t>
  </si>
  <si>
    <t>"50=50,000 [A]"</t>
  </si>
  <si>
    <t>574C46</t>
  </si>
  <si>
    <t>ASFALTOVÝ BETON PRO LOŽNÍ VRSTVY ACL 16+, 16S TL. 50MM</t>
  </si>
  <si>
    <t>575C43</t>
  </si>
  <si>
    <t>LITÝ ASFALT MA IV (OCHRANA MOSTNÍ IZOLACE) 11 TL. 35MM</t>
  </si>
  <si>
    <t>7</t>
  </si>
  <si>
    <t>Přidružená stavební výroba</t>
  </si>
  <si>
    <t>711117</t>
  </si>
  <si>
    <t>IZOLACE BĚŽNÝCH KONSTRUKCÍ PROTI ZEMNÍ VLHKOSTI Z PE FÓLIÍ</t>
  </si>
  <si>
    <t>těsnící fólie přechodové oblasti</t>
  </si>
  <si>
    <t>"2*5*6,5=65,000 [A]"</t>
  </si>
  <si>
    <t xml:space="preserve"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</si>
  <si>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711337</t>
  </si>
  <si>
    <t>IZOLACE PODZEMNÍCH OBJEKTŮ PROTI VOLNĚ STÉKAJÍCÍ VODĚ Z PE FÓLIÍ</t>
  </si>
  <si>
    <t>Rub opěr a křídel</t>
  </si>
  <si>
    <t>"67=67,000 [A]"</t>
  </si>
  <si>
    <t xml:space="preserve"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</si>
  <si>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711442</t>
  </si>
  <si>
    <t>IZOLACE MOSTOVEK CELOPLOŠNÁ ASFALTOVÝMI PÁSY S PEČETÍCÍ VRSTVOU</t>
  </si>
  <si>
    <t xml:space="preserve">NAIP tl. 5 mm + pečetící vrstva  
vč. úpravy povrchu podkladu a kotevního impregnačního nátěru</t>
  </si>
  <si>
    <t xml:space="preserve">"na mostě:  50=50,000 [A]  "_x000d_
 "pod římsou:  2*7,5=15,000 [B]  "_x000d_
 "Celkem: A+B=65,000 [C]            "_x000d_
 "výměra stanovena z autocadu - přehledných výkresů"</t>
  </si>
  <si>
    <t xml:space="preserve"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</si>
  <si>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</si>
  <si>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</si>
  <si>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pod římsami na mostě</t>
  </si>
  <si>
    <t>"15=15,000 [A]"</t>
  </si>
  <si>
    <t xml:space="preserve">položka zahrnuje:  
- dodání  předepsaného ochranného materiálu  
- zřízení ochrany izolace</t>
  </si>
  <si>
    <t>711507</t>
  </si>
  <si>
    <t>OCHRANA IZOLACE NA POVRCHU Z PE FÓLIE</t>
  </si>
  <si>
    <t xml:space="preserve">"1x ochrana rubu opěr  "_x000d_
 "rub opěr:  2*20,4=40,800 [A]  "_x000d_
 "rub křídel:  4*9=36,000 [B]  "_x000d_
 "přechodová oblast: 65=65,000 [C]  "_x000d_
 "Celkem: A+B+C=141,800 [D]"</t>
  </si>
  <si>
    <t>711509</t>
  </si>
  <si>
    <t>OCHRANA IZOLACE NA POVRCHU TEXTILIÍ</t>
  </si>
  <si>
    <t>300 g/m2, 1x ochrana rubu opěr</t>
  </si>
  <si>
    <t xml:space="preserve">"rub opěr:  2*20,4*2=81,600 [A]  "_x000d_
 "rub křídel:  4*9,0*2=72,000 [B]  "_x000d_
 "Celkem: A+B=153,600 [C]"</t>
  </si>
  <si>
    <t>78382</t>
  </si>
  <si>
    <t>NÁTĚRY BETON KONSTR TYP S2 (OS-B)</t>
  </si>
  <si>
    <t>ochranný nátěr boční plochy a podhled konzol NK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</si>
  <si>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</si>
  <si>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</si>
  <si>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</si>
  <si>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obrubníku římsy</t>
  </si>
  <si>
    <t>12.000000 = 12,00000 [A]</t>
  </si>
  <si>
    <t>9112B1</t>
  </si>
  <si>
    <t>ZÁBRADLÍ MOSTNÍ SE SVISLOU VÝPLNÍ - DODÁVKA A MONTÁŽ</t>
  </si>
  <si>
    <t>ocelové zábradlí H=1,1 m</t>
  </si>
  <si>
    <t>"28=28,000 [A]"</t>
  </si>
  <si>
    <t xml:space="preserve"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</si>
  <si>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9112B3</t>
  </si>
  <si>
    <t>ZÁBRADLÍ MOSTNÍ SE SVISLOU VÝPLNÍ - DEMONTÁŽ S PŘESUNEM</t>
  </si>
  <si>
    <t>s odvozem do provozovny - výzisk KSÚSV</t>
  </si>
  <si>
    <t>"2*15=30,000 [A]"</t>
  </si>
  <si>
    <t xml:space="preserve">položka zahrnuje:  
- demontáž a odstranění zařízení  
- jeho odvoz na předepsané místo</t>
  </si>
  <si>
    <t>91345</t>
  </si>
  <si>
    <t>NIVELAČNÍ ZNAČKY NA KONSTRUKCI</t>
  </si>
  <si>
    <t>"2*2=4,000 [A]"</t>
  </si>
  <si>
    <t xml:space="preserve">položka zahrnuje:  
- dodání a osazení nivelační značky včetně nutných zemních prací  
- vnitrostaveništní a mimostaveništní dopravu</t>
  </si>
  <si>
    <t>914A21</t>
  </si>
  <si>
    <t>EV ČÍSLO MOSTU OCEL S FÓLIÍ TŘ.1 DODÁVKA A MONTÁŽ</t>
  </si>
  <si>
    <t>označení mostu - umístěno na začátku mostu ve směru jízdy</t>
  </si>
  <si>
    <t xml:space="preserve">položka zahrnuje:  
- dodávku a montáž značek v požadovaném provedení</t>
  </si>
  <si>
    <t>917223</t>
  </si>
  <si>
    <t>SILNIČNÍ A CHODNÍKOVÉ OBRUBY Z BETONOVÝCH OBRUBNÍKŮ ŠÍŘ 100MM</t>
  </si>
  <si>
    <t>obrubníky C30/37 - XF4 + XD3, lemování dlažby a schodišť, obrubník 100/250</t>
  </si>
  <si>
    <t>"40=40,000 [A]"</t>
  </si>
  <si>
    <t xml:space="preserve">Položka zahrnuje:  
dodání a pokládku betonových obrubníků o rozměrech předepsaných zadávací dokumentací  
betonové lože i boční betonovou opěrku.</t>
  </si>
  <si>
    <t>919111</t>
  </si>
  <si>
    <t>ŘEZÁNÍ ASFALTOVÉHO KRYTU VOZOVEK TL DO 50MM</t>
  </si>
  <si>
    <t>"2*7=14,000 [A]"</t>
  </si>
  <si>
    <t>položka zahrnuje řezání vozovkové vrstvy v předepsané tloušťce, včetně spotřeby vody</t>
  </si>
  <si>
    <t>931311</t>
  </si>
  <si>
    <t>TĚSNĚNÍ DILATAČ SPAR ASF ZÁLIVKOU PRŮŘ DO 100MM2</t>
  </si>
  <si>
    <t>"2*0,01*0,04*7=0,006 [A]"</t>
  </si>
  <si>
    <t xml:space="preserve">položka zahrnuje dodávku a osazení předepsaného materiálu, očištění ploch spáry před úpravou, očištění okolí spáry po úpravě  
nezahrnuje těsnící profil</t>
  </si>
  <si>
    <t>93132</t>
  </si>
  <si>
    <t>TĚSNĚNÍ DILATAČ SPAR ASF ZÁLIVKOU MODIFIK</t>
  </si>
  <si>
    <t>asfaltová zálivka spar</t>
  </si>
  <si>
    <t>"0,03=0,030 [A]"</t>
  </si>
  <si>
    <t>93135</t>
  </si>
  <si>
    <t>TĚSNĚNÍ DILATAČ SPAR PRYŽ PÁSKOU NEBO KRUH PROFILEM</t>
  </si>
  <si>
    <t>předtěsnění zálivek v obrusné vrstvě podél říms</t>
  </si>
  <si>
    <t>"15,4=15,400 [A]"</t>
  </si>
  <si>
    <t>položka zahrnuje dodávku a osazení předepsaného materiálu, očištění ploch spáry před úpravou, očištění okolí spáry po úpravě</t>
  </si>
  <si>
    <t>96616</t>
  </si>
  <si>
    <t>BOURÁNÍ KONSTRUKCÍ ZE ŽELEZOBETONU</t>
  </si>
  <si>
    <t>(Včetně poplatku za skládku a za likvidaci)</t>
  </si>
  <si>
    <t xml:space="preserve">"základy: 2*6,5*2*1=26,000 [A]  "_x000d_
 "Opěry:   2*6,5*1*3=39,000 [B]  "_x000d_
 "Křídla:   4*2*3*1=24,000 [C]  "_x000d_
 "NK:        6,5*7*0,6=27,300 [D]   "_x000d_
 "Říms:    2*0,4*15=12,000 [E]  "_x000d_
 "Celkem: A+B+C+D+E=128,300 [F]"</t>
  </si>
  <si>
    <t xml:space="preserve"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</si>
  <si>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97817</t>
  </si>
  <si>
    <t>ODSTRANĚNÍ MOSTNÍ IZOLACE</t>
  </si>
  <si>
    <t>"7,5*7,5=56,250 [A]"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</si>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</sst>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101'!I3</f>
        <v>0</v>
      </c>
      <c r="D10" s="9">
        <f>SUMIFS('SO 101'!O:O,'SO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201'!I3</f>
        <v>0</v>
      </c>
      <c r="D11" s="9">
        <f>SUMIFS('SO 201'!O:O,'SO 201'!A:A,"P")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SUMIFS(I9:I48,A9:A48,"P")</f>
        <v>0</v>
      </c>
      <c r="J8" s="34"/>
    </row>
    <row r="9" ht="30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56.700000000000003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38</v>
      </c>
      <c r="F10" s="43"/>
      <c r="G10" s="43"/>
      <c r="H10" s="43"/>
      <c r="I10" s="43"/>
      <c r="J10" s="45"/>
    </row>
    <row r="11">
      <c r="A11" s="35" t="s">
        <v>42</v>
      </c>
      <c r="B11" s="42"/>
      <c r="C11" s="43"/>
      <c r="D11" s="43"/>
      <c r="E11" s="46" t="s">
        <v>43</v>
      </c>
      <c r="F11" s="43"/>
      <c r="G11" s="43"/>
      <c r="H11" s="43"/>
      <c r="I11" s="43"/>
      <c r="J11" s="45"/>
    </row>
    <row r="12" ht="165">
      <c r="A12" s="35" t="s">
        <v>44</v>
      </c>
      <c r="B12" s="42"/>
      <c r="C12" s="43"/>
      <c r="D12" s="43"/>
      <c r="E12" s="37" t="s">
        <v>45</v>
      </c>
      <c r="F12" s="43"/>
      <c r="G12" s="43"/>
      <c r="H12" s="43"/>
      <c r="I12" s="43"/>
      <c r="J12" s="45"/>
    </row>
    <row r="13">
      <c r="A13" s="35" t="s">
        <v>36</v>
      </c>
      <c r="B13" s="35">
        <v>2</v>
      </c>
      <c r="C13" s="36" t="s">
        <v>46</v>
      </c>
      <c r="D13" s="35" t="s">
        <v>38</v>
      </c>
      <c r="E13" s="37" t="s">
        <v>47</v>
      </c>
      <c r="F13" s="38" t="s">
        <v>48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135">
      <c r="A14" s="35" t="s">
        <v>41</v>
      </c>
      <c r="B14" s="42"/>
      <c r="C14" s="43"/>
      <c r="D14" s="43"/>
      <c r="E14" s="37" t="s">
        <v>49</v>
      </c>
      <c r="F14" s="43"/>
      <c r="G14" s="43"/>
      <c r="H14" s="43"/>
      <c r="I14" s="43"/>
      <c r="J14" s="45"/>
    </row>
    <row r="15">
      <c r="A15" s="35" t="s">
        <v>42</v>
      </c>
      <c r="B15" s="42"/>
      <c r="C15" s="43"/>
      <c r="D15" s="43"/>
      <c r="E15" s="46" t="s">
        <v>50</v>
      </c>
      <c r="F15" s="43"/>
      <c r="G15" s="43"/>
      <c r="H15" s="43"/>
      <c r="I15" s="43"/>
      <c r="J15" s="45"/>
    </row>
    <row r="16" ht="30">
      <c r="A16" s="35" t="s">
        <v>44</v>
      </c>
      <c r="B16" s="42"/>
      <c r="C16" s="43"/>
      <c r="D16" s="43"/>
      <c r="E16" s="37" t="s">
        <v>51</v>
      </c>
      <c r="F16" s="43"/>
      <c r="G16" s="43"/>
      <c r="H16" s="43"/>
      <c r="I16" s="43"/>
      <c r="J16" s="45"/>
    </row>
    <row r="17">
      <c r="A17" s="35" t="s">
        <v>36</v>
      </c>
      <c r="B17" s="35">
        <v>3</v>
      </c>
      <c r="C17" s="36" t="s">
        <v>46</v>
      </c>
      <c r="D17" s="35" t="s">
        <v>52</v>
      </c>
      <c r="E17" s="37" t="s">
        <v>47</v>
      </c>
      <c r="F17" s="38" t="s">
        <v>48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53</v>
      </c>
      <c r="F18" s="43"/>
      <c r="G18" s="43"/>
      <c r="H18" s="43"/>
      <c r="I18" s="43"/>
      <c r="J18" s="45"/>
    </row>
    <row r="19">
      <c r="A19" s="35" t="s">
        <v>42</v>
      </c>
      <c r="B19" s="42"/>
      <c r="C19" s="43"/>
      <c r="D19" s="43"/>
      <c r="E19" s="46" t="s">
        <v>50</v>
      </c>
      <c r="F19" s="43"/>
      <c r="G19" s="43"/>
      <c r="H19" s="43"/>
      <c r="I19" s="43"/>
      <c r="J19" s="45"/>
    </row>
    <row r="20" ht="30">
      <c r="A20" s="35" t="s">
        <v>44</v>
      </c>
      <c r="B20" s="42"/>
      <c r="C20" s="43"/>
      <c r="D20" s="43"/>
      <c r="E20" s="37" t="s">
        <v>51</v>
      </c>
      <c r="F20" s="43"/>
      <c r="G20" s="43"/>
      <c r="H20" s="43"/>
      <c r="I20" s="43"/>
      <c r="J20" s="45"/>
    </row>
    <row r="21">
      <c r="A21" s="35" t="s">
        <v>36</v>
      </c>
      <c r="B21" s="35">
        <v>4</v>
      </c>
      <c r="C21" s="36" t="s">
        <v>54</v>
      </c>
      <c r="D21" s="35" t="s">
        <v>38</v>
      </c>
      <c r="E21" s="37" t="s">
        <v>55</v>
      </c>
      <c r="F21" s="38" t="s">
        <v>48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20">
      <c r="A22" s="35" t="s">
        <v>41</v>
      </c>
      <c r="B22" s="42"/>
      <c r="C22" s="43"/>
      <c r="D22" s="43"/>
      <c r="E22" s="37" t="s">
        <v>56</v>
      </c>
      <c r="F22" s="43"/>
      <c r="G22" s="43"/>
      <c r="H22" s="43"/>
      <c r="I22" s="43"/>
      <c r="J22" s="45"/>
    </row>
    <row r="23">
      <c r="A23" s="35" t="s">
        <v>42</v>
      </c>
      <c r="B23" s="42"/>
      <c r="C23" s="43"/>
      <c r="D23" s="43"/>
      <c r="E23" s="46" t="s">
        <v>57</v>
      </c>
      <c r="F23" s="43"/>
      <c r="G23" s="43"/>
      <c r="H23" s="43"/>
      <c r="I23" s="43"/>
      <c r="J23" s="45"/>
    </row>
    <row r="24" ht="30">
      <c r="A24" s="35" t="s">
        <v>44</v>
      </c>
      <c r="B24" s="42"/>
      <c r="C24" s="43"/>
      <c r="D24" s="43"/>
      <c r="E24" s="37" t="s">
        <v>51</v>
      </c>
      <c r="F24" s="43"/>
      <c r="G24" s="43"/>
      <c r="H24" s="43"/>
      <c r="I24" s="43"/>
      <c r="J24" s="45"/>
    </row>
    <row r="25">
      <c r="A25" s="35" t="s">
        <v>36</v>
      </c>
      <c r="B25" s="35">
        <v>5</v>
      </c>
      <c r="C25" s="36" t="s">
        <v>58</v>
      </c>
      <c r="D25" s="35" t="s">
        <v>38</v>
      </c>
      <c r="E25" s="37" t="s">
        <v>59</v>
      </c>
      <c r="F25" s="38" t="s">
        <v>48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41</v>
      </c>
      <c r="B26" s="42"/>
      <c r="C26" s="43"/>
      <c r="D26" s="43"/>
      <c r="E26" s="37" t="s">
        <v>60</v>
      </c>
      <c r="F26" s="43"/>
      <c r="G26" s="43"/>
      <c r="H26" s="43"/>
      <c r="I26" s="43"/>
      <c r="J26" s="45"/>
    </row>
    <row r="27" ht="30">
      <c r="A27" s="35" t="s">
        <v>42</v>
      </c>
      <c r="B27" s="42"/>
      <c r="C27" s="43"/>
      <c r="D27" s="43"/>
      <c r="E27" s="46" t="s">
        <v>61</v>
      </c>
      <c r="F27" s="43"/>
      <c r="G27" s="43"/>
      <c r="H27" s="43"/>
      <c r="I27" s="43"/>
      <c r="J27" s="45"/>
    </row>
    <row r="28" ht="30">
      <c r="A28" s="35" t="s">
        <v>44</v>
      </c>
      <c r="B28" s="42"/>
      <c r="C28" s="43"/>
      <c r="D28" s="43"/>
      <c r="E28" s="37" t="s">
        <v>62</v>
      </c>
      <c r="F28" s="43"/>
      <c r="G28" s="43"/>
      <c r="H28" s="43"/>
      <c r="I28" s="43"/>
      <c r="J28" s="45"/>
    </row>
    <row r="29">
      <c r="A29" s="35" t="s">
        <v>36</v>
      </c>
      <c r="B29" s="35">
        <v>6</v>
      </c>
      <c r="C29" s="36" t="s">
        <v>63</v>
      </c>
      <c r="D29" s="35" t="s">
        <v>38</v>
      </c>
      <c r="E29" s="37" t="s">
        <v>64</v>
      </c>
      <c r="F29" s="38" t="s">
        <v>48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37" t="s">
        <v>65</v>
      </c>
      <c r="F30" s="43"/>
      <c r="G30" s="43"/>
      <c r="H30" s="43"/>
      <c r="I30" s="43"/>
      <c r="J30" s="45"/>
    </row>
    <row r="31">
      <c r="A31" s="35" t="s">
        <v>42</v>
      </c>
      <c r="B31" s="42"/>
      <c r="C31" s="43"/>
      <c r="D31" s="43"/>
      <c r="E31" s="46" t="s">
        <v>57</v>
      </c>
      <c r="F31" s="43"/>
      <c r="G31" s="43"/>
      <c r="H31" s="43"/>
      <c r="I31" s="43"/>
      <c r="J31" s="45"/>
    </row>
    <row r="32" ht="30">
      <c r="A32" s="35" t="s">
        <v>44</v>
      </c>
      <c r="B32" s="42"/>
      <c r="C32" s="43"/>
      <c r="D32" s="43"/>
      <c r="E32" s="37" t="s">
        <v>62</v>
      </c>
      <c r="F32" s="43"/>
      <c r="G32" s="43"/>
      <c r="H32" s="43"/>
      <c r="I32" s="43"/>
      <c r="J32" s="45"/>
    </row>
    <row r="33">
      <c r="A33" s="35" t="s">
        <v>36</v>
      </c>
      <c r="B33" s="35">
        <v>7</v>
      </c>
      <c r="C33" s="36" t="s">
        <v>63</v>
      </c>
      <c r="D33" s="35" t="s">
        <v>52</v>
      </c>
      <c r="E33" s="37" t="s">
        <v>64</v>
      </c>
      <c r="F33" s="38" t="s">
        <v>48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41</v>
      </c>
      <c r="B34" s="42"/>
      <c r="C34" s="43"/>
      <c r="D34" s="43"/>
      <c r="E34" s="37" t="s">
        <v>66</v>
      </c>
      <c r="F34" s="43"/>
      <c r="G34" s="43"/>
      <c r="H34" s="43"/>
      <c r="I34" s="43"/>
      <c r="J34" s="45"/>
    </row>
    <row r="35">
      <c r="A35" s="35" t="s">
        <v>42</v>
      </c>
      <c r="B35" s="42"/>
      <c r="C35" s="43"/>
      <c r="D35" s="43"/>
      <c r="E35" s="46" t="s">
        <v>57</v>
      </c>
      <c r="F35" s="43"/>
      <c r="G35" s="43"/>
      <c r="H35" s="43"/>
      <c r="I35" s="43"/>
      <c r="J35" s="45"/>
    </row>
    <row r="36" ht="30">
      <c r="A36" s="35" t="s">
        <v>44</v>
      </c>
      <c r="B36" s="42"/>
      <c r="C36" s="43"/>
      <c r="D36" s="43"/>
      <c r="E36" s="37" t="s">
        <v>62</v>
      </c>
      <c r="F36" s="43"/>
      <c r="G36" s="43"/>
      <c r="H36" s="43"/>
      <c r="I36" s="43"/>
      <c r="J36" s="45"/>
    </row>
    <row r="37">
      <c r="A37" s="35" t="s">
        <v>36</v>
      </c>
      <c r="B37" s="35">
        <v>8</v>
      </c>
      <c r="C37" s="36" t="s">
        <v>67</v>
      </c>
      <c r="D37" s="35" t="s">
        <v>38</v>
      </c>
      <c r="E37" s="37" t="s">
        <v>68</v>
      </c>
      <c r="F37" s="38" t="s">
        <v>48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41</v>
      </c>
      <c r="B38" s="42"/>
      <c r="C38" s="43"/>
      <c r="D38" s="43"/>
      <c r="E38" s="37" t="s">
        <v>69</v>
      </c>
      <c r="F38" s="43"/>
      <c r="G38" s="43"/>
      <c r="H38" s="43"/>
      <c r="I38" s="43"/>
      <c r="J38" s="45"/>
    </row>
    <row r="39">
      <c r="A39" s="35" t="s">
        <v>42</v>
      </c>
      <c r="B39" s="42"/>
      <c r="C39" s="43"/>
      <c r="D39" s="43"/>
      <c r="E39" s="46" t="s">
        <v>57</v>
      </c>
      <c r="F39" s="43"/>
      <c r="G39" s="43"/>
      <c r="H39" s="43"/>
      <c r="I39" s="43"/>
      <c r="J39" s="45"/>
    </row>
    <row r="40" ht="30">
      <c r="A40" s="35" t="s">
        <v>44</v>
      </c>
      <c r="B40" s="42"/>
      <c r="C40" s="43"/>
      <c r="D40" s="43"/>
      <c r="E40" s="37" t="s">
        <v>62</v>
      </c>
      <c r="F40" s="43"/>
      <c r="G40" s="43"/>
      <c r="H40" s="43"/>
      <c r="I40" s="43"/>
      <c r="J40" s="45"/>
    </row>
    <row r="41">
      <c r="A41" s="35" t="s">
        <v>36</v>
      </c>
      <c r="B41" s="35">
        <v>9</v>
      </c>
      <c r="C41" s="36" t="s">
        <v>70</v>
      </c>
      <c r="D41" s="35" t="s">
        <v>38</v>
      </c>
      <c r="E41" s="37" t="s">
        <v>71</v>
      </c>
      <c r="F41" s="38" t="s">
        <v>48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41</v>
      </c>
      <c r="B42" s="42"/>
      <c r="C42" s="43"/>
      <c r="D42" s="43"/>
      <c r="E42" s="37" t="s">
        <v>72</v>
      </c>
      <c r="F42" s="43"/>
      <c r="G42" s="43"/>
      <c r="H42" s="43"/>
      <c r="I42" s="43"/>
      <c r="J42" s="45"/>
    </row>
    <row r="43">
      <c r="A43" s="35" t="s">
        <v>42</v>
      </c>
      <c r="B43" s="42"/>
      <c r="C43" s="43"/>
      <c r="D43" s="43"/>
      <c r="E43" s="46" t="s">
        <v>57</v>
      </c>
      <c r="F43" s="43"/>
      <c r="G43" s="43"/>
      <c r="H43" s="43"/>
      <c r="I43" s="43"/>
      <c r="J43" s="45"/>
    </row>
    <row r="44" ht="105">
      <c r="A44" s="35" t="s">
        <v>44</v>
      </c>
      <c r="B44" s="42"/>
      <c r="C44" s="43"/>
      <c r="D44" s="43"/>
      <c r="E44" s="37" t="s">
        <v>73</v>
      </c>
      <c r="F44" s="43"/>
      <c r="G44" s="43"/>
      <c r="H44" s="43"/>
      <c r="I44" s="43"/>
      <c r="J44" s="45"/>
    </row>
    <row r="45">
      <c r="A45" s="35" t="s">
        <v>36</v>
      </c>
      <c r="B45" s="35">
        <v>10</v>
      </c>
      <c r="C45" s="36" t="s">
        <v>74</v>
      </c>
      <c r="D45" s="35" t="s">
        <v>38</v>
      </c>
      <c r="E45" s="37" t="s">
        <v>75</v>
      </c>
      <c r="F45" s="38" t="s">
        <v>48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60">
      <c r="A46" s="35" t="s">
        <v>41</v>
      </c>
      <c r="B46" s="42"/>
      <c r="C46" s="43"/>
      <c r="D46" s="43"/>
      <c r="E46" s="37" t="s">
        <v>76</v>
      </c>
      <c r="F46" s="43"/>
      <c r="G46" s="43"/>
      <c r="H46" s="43"/>
      <c r="I46" s="43"/>
      <c r="J46" s="45"/>
    </row>
    <row r="47">
      <c r="A47" s="35" t="s">
        <v>42</v>
      </c>
      <c r="B47" s="42"/>
      <c r="C47" s="43"/>
      <c r="D47" s="43"/>
      <c r="E47" s="46" t="s">
        <v>50</v>
      </c>
      <c r="F47" s="43"/>
      <c r="G47" s="43"/>
      <c r="H47" s="43"/>
      <c r="I47" s="43"/>
      <c r="J47" s="45"/>
    </row>
    <row r="48" ht="30">
      <c r="A48" s="35" t="s">
        <v>44</v>
      </c>
      <c r="B48" s="42"/>
      <c r="C48" s="43"/>
      <c r="D48" s="43"/>
      <c r="E48" s="37" t="s">
        <v>51</v>
      </c>
      <c r="F48" s="43"/>
      <c r="G48" s="43"/>
      <c r="H48" s="43"/>
      <c r="I48" s="43"/>
      <c r="J48" s="45"/>
    </row>
    <row r="49">
      <c r="A49" s="29" t="s">
        <v>33</v>
      </c>
      <c r="B49" s="30"/>
      <c r="C49" s="31" t="s">
        <v>52</v>
      </c>
      <c r="D49" s="32"/>
      <c r="E49" s="29" t="s">
        <v>77</v>
      </c>
      <c r="F49" s="32"/>
      <c r="G49" s="32"/>
      <c r="H49" s="32"/>
      <c r="I49" s="33">
        <f>SUMIFS(I50:I57,A50:A57,"P")</f>
        <v>0</v>
      </c>
      <c r="J49" s="34"/>
    </row>
    <row r="50">
      <c r="A50" s="35" t="s">
        <v>36</v>
      </c>
      <c r="B50" s="35">
        <v>11</v>
      </c>
      <c r="C50" s="36" t="s">
        <v>78</v>
      </c>
      <c r="D50" s="35" t="s">
        <v>52</v>
      </c>
      <c r="E50" s="37" t="s">
        <v>79</v>
      </c>
      <c r="F50" s="38" t="s">
        <v>80</v>
      </c>
      <c r="G50" s="39">
        <v>6.5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41</v>
      </c>
      <c r="B51" s="42"/>
      <c r="C51" s="43"/>
      <c r="D51" s="43"/>
      <c r="E51" s="37" t="s">
        <v>81</v>
      </c>
      <c r="F51" s="43"/>
      <c r="G51" s="43"/>
      <c r="H51" s="43"/>
      <c r="I51" s="43"/>
      <c r="J51" s="45"/>
    </row>
    <row r="52">
      <c r="A52" s="35" t="s">
        <v>42</v>
      </c>
      <c r="B52" s="42"/>
      <c r="C52" s="43"/>
      <c r="D52" s="43"/>
      <c r="E52" s="46" t="s">
        <v>82</v>
      </c>
      <c r="F52" s="43"/>
      <c r="G52" s="43"/>
      <c r="H52" s="43"/>
      <c r="I52" s="43"/>
      <c r="J52" s="45"/>
    </row>
    <row r="53" ht="90">
      <c r="A53" s="35" t="s">
        <v>44</v>
      </c>
      <c r="B53" s="42"/>
      <c r="C53" s="43"/>
      <c r="D53" s="43"/>
      <c r="E53" s="37" t="s">
        <v>83</v>
      </c>
      <c r="F53" s="43"/>
      <c r="G53" s="43"/>
      <c r="H53" s="43"/>
      <c r="I53" s="43"/>
      <c r="J53" s="45"/>
    </row>
    <row r="54">
      <c r="A54" s="35" t="s">
        <v>36</v>
      </c>
      <c r="B54" s="35">
        <v>12</v>
      </c>
      <c r="C54" s="36" t="s">
        <v>84</v>
      </c>
      <c r="D54" s="35" t="s">
        <v>38</v>
      </c>
      <c r="E54" s="37" t="s">
        <v>85</v>
      </c>
      <c r="F54" s="38" t="s">
        <v>86</v>
      </c>
      <c r="G54" s="39">
        <v>63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41</v>
      </c>
      <c r="B55" s="42"/>
      <c r="C55" s="43"/>
      <c r="D55" s="43"/>
      <c r="E55" s="37" t="s">
        <v>87</v>
      </c>
      <c r="F55" s="43"/>
      <c r="G55" s="43"/>
      <c r="H55" s="43"/>
      <c r="I55" s="43"/>
      <c r="J55" s="45"/>
    </row>
    <row r="56">
      <c r="A56" s="35" t="s">
        <v>42</v>
      </c>
      <c r="B56" s="42"/>
      <c r="C56" s="43"/>
      <c r="D56" s="43"/>
      <c r="E56" s="46" t="s">
        <v>88</v>
      </c>
      <c r="F56" s="43"/>
      <c r="G56" s="43"/>
      <c r="H56" s="43"/>
      <c r="I56" s="43"/>
      <c r="J56" s="45"/>
    </row>
    <row r="57" ht="30">
      <c r="A57" s="35" t="s">
        <v>44</v>
      </c>
      <c r="B57" s="42"/>
      <c r="C57" s="43"/>
      <c r="D57" s="43"/>
      <c r="E57" s="37" t="s">
        <v>89</v>
      </c>
      <c r="F57" s="43"/>
      <c r="G57" s="43"/>
      <c r="H57" s="43"/>
      <c r="I57" s="43"/>
      <c r="J57" s="45"/>
    </row>
    <row r="58">
      <c r="A58" s="29" t="s">
        <v>33</v>
      </c>
      <c r="B58" s="30"/>
      <c r="C58" s="31" t="s">
        <v>90</v>
      </c>
      <c r="D58" s="32"/>
      <c r="E58" s="29" t="s">
        <v>12</v>
      </c>
      <c r="F58" s="32"/>
      <c r="G58" s="32"/>
      <c r="H58" s="32"/>
      <c r="I58" s="33">
        <f>SUMIFS(I59:I90,A59:A90,"P")</f>
        <v>0</v>
      </c>
      <c r="J58" s="34"/>
    </row>
    <row r="59">
      <c r="A59" s="35" t="s">
        <v>36</v>
      </c>
      <c r="B59" s="35">
        <v>13</v>
      </c>
      <c r="C59" s="36" t="s">
        <v>91</v>
      </c>
      <c r="D59" s="35" t="s">
        <v>38</v>
      </c>
      <c r="E59" s="37" t="s">
        <v>92</v>
      </c>
      <c r="F59" s="38" t="s">
        <v>80</v>
      </c>
      <c r="G59" s="39">
        <v>17.050000000000001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41</v>
      </c>
      <c r="B60" s="42"/>
      <c r="C60" s="43"/>
      <c r="D60" s="43"/>
      <c r="E60" s="37" t="s">
        <v>93</v>
      </c>
      <c r="F60" s="43"/>
      <c r="G60" s="43"/>
      <c r="H60" s="43"/>
      <c r="I60" s="43"/>
      <c r="J60" s="45"/>
    </row>
    <row r="61" ht="30">
      <c r="A61" s="35" t="s">
        <v>42</v>
      </c>
      <c r="B61" s="42"/>
      <c r="C61" s="43"/>
      <c r="D61" s="43"/>
      <c r="E61" s="46" t="s">
        <v>94</v>
      </c>
      <c r="F61" s="43"/>
      <c r="G61" s="43"/>
      <c r="H61" s="43"/>
      <c r="I61" s="43"/>
      <c r="J61" s="45"/>
    </row>
    <row r="62" ht="60">
      <c r="A62" s="35" t="s">
        <v>44</v>
      </c>
      <c r="B62" s="42"/>
      <c r="C62" s="43"/>
      <c r="D62" s="43"/>
      <c r="E62" s="37" t="s">
        <v>95</v>
      </c>
      <c r="F62" s="43"/>
      <c r="G62" s="43"/>
      <c r="H62" s="43"/>
      <c r="I62" s="43"/>
      <c r="J62" s="45"/>
    </row>
    <row r="63">
      <c r="A63" s="35" t="s">
        <v>36</v>
      </c>
      <c r="B63" s="35">
        <v>14</v>
      </c>
      <c r="C63" s="36" t="s">
        <v>96</v>
      </c>
      <c r="D63" s="35" t="s">
        <v>38</v>
      </c>
      <c r="E63" s="37" t="s">
        <v>97</v>
      </c>
      <c r="F63" s="38" t="s">
        <v>98</v>
      </c>
      <c r="G63" s="39">
        <v>341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41</v>
      </c>
      <c r="B64" s="42"/>
      <c r="C64" s="43"/>
      <c r="D64" s="43"/>
      <c r="E64" s="37" t="s">
        <v>99</v>
      </c>
      <c r="F64" s="43"/>
      <c r="G64" s="43"/>
      <c r="H64" s="43"/>
      <c r="I64" s="43"/>
      <c r="J64" s="45"/>
    </row>
    <row r="65">
      <c r="A65" s="35" t="s">
        <v>42</v>
      </c>
      <c r="B65" s="42"/>
      <c r="C65" s="43"/>
      <c r="D65" s="43"/>
      <c r="E65" s="46" t="s">
        <v>100</v>
      </c>
      <c r="F65" s="43"/>
      <c r="G65" s="43"/>
      <c r="H65" s="43"/>
      <c r="I65" s="43"/>
      <c r="J65" s="45"/>
    </row>
    <row r="66" ht="90">
      <c r="A66" s="35" t="s">
        <v>44</v>
      </c>
      <c r="B66" s="42"/>
      <c r="C66" s="43"/>
      <c r="D66" s="43"/>
      <c r="E66" s="37" t="s">
        <v>101</v>
      </c>
      <c r="F66" s="43"/>
      <c r="G66" s="43"/>
      <c r="H66" s="43"/>
      <c r="I66" s="43"/>
      <c r="J66" s="45"/>
    </row>
    <row r="67">
      <c r="A67" s="35" t="s">
        <v>36</v>
      </c>
      <c r="B67" s="35">
        <v>15</v>
      </c>
      <c r="C67" s="36" t="s">
        <v>102</v>
      </c>
      <c r="D67" s="35" t="s">
        <v>38</v>
      </c>
      <c r="E67" s="37" t="s">
        <v>103</v>
      </c>
      <c r="F67" s="38" t="s">
        <v>98</v>
      </c>
      <c r="G67" s="39">
        <v>45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41</v>
      </c>
      <c r="B68" s="42"/>
      <c r="C68" s="43"/>
      <c r="D68" s="43"/>
      <c r="E68" s="37" t="s">
        <v>104</v>
      </c>
      <c r="F68" s="43"/>
      <c r="G68" s="43"/>
      <c r="H68" s="43"/>
      <c r="I68" s="43"/>
      <c r="J68" s="45"/>
    </row>
    <row r="69">
      <c r="A69" s="35" t="s">
        <v>42</v>
      </c>
      <c r="B69" s="42"/>
      <c r="C69" s="43"/>
      <c r="D69" s="43"/>
      <c r="E69" s="46" t="s">
        <v>105</v>
      </c>
      <c r="F69" s="43"/>
      <c r="G69" s="43"/>
      <c r="H69" s="43"/>
      <c r="I69" s="43"/>
      <c r="J69" s="45"/>
    </row>
    <row r="70" ht="120">
      <c r="A70" s="35" t="s">
        <v>44</v>
      </c>
      <c r="B70" s="42"/>
      <c r="C70" s="43"/>
      <c r="D70" s="43"/>
      <c r="E70" s="37" t="s">
        <v>106</v>
      </c>
      <c r="F70" s="43"/>
      <c r="G70" s="43"/>
      <c r="H70" s="43"/>
      <c r="I70" s="43"/>
      <c r="J70" s="45"/>
    </row>
    <row r="71">
      <c r="A71" s="35" t="s">
        <v>36</v>
      </c>
      <c r="B71" s="35">
        <v>16</v>
      </c>
      <c r="C71" s="36" t="s">
        <v>107</v>
      </c>
      <c r="D71" s="35" t="s">
        <v>38</v>
      </c>
      <c r="E71" s="37" t="s">
        <v>108</v>
      </c>
      <c r="F71" s="38" t="s">
        <v>98</v>
      </c>
      <c r="G71" s="39">
        <v>347.81999999999999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41</v>
      </c>
      <c r="B72" s="42"/>
      <c r="C72" s="43"/>
      <c r="D72" s="43"/>
      <c r="E72" s="44" t="s">
        <v>38</v>
      </c>
      <c r="F72" s="43"/>
      <c r="G72" s="43"/>
      <c r="H72" s="43"/>
      <c r="I72" s="43"/>
      <c r="J72" s="45"/>
    </row>
    <row r="73">
      <c r="A73" s="35" t="s">
        <v>42</v>
      </c>
      <c r="B73" s="42"/>
      <c r="C73" s="43"/>
      <c r="D73" s="43"/>
      <c r="E73" s="46" t="s">
        <v>109</v>
      </c>
      <c r="F73" s="43"/>
      <c r="G73" s="43"/>
      <c r="H73" s="43"/>
      <c r="I73" s="43"/>
      <c r="J73" s="45"/>
    </row>
    <row r="74" ht="75">
      <c r="A74" s="35" t="s">
        <v>44</v>
      </c>
      <c r="B74" s="42"/>
      <c r="C74" s="43"/>
      <c r="D74" s="43"/>
      <c r="E74" s="37" t="s">
        <v>110</v>
      </c>
      <c r="F74" s="43"/>
      <c r="G74" s="43"/>
      <c r="H74" s="43"/>
      <c r="I74" s="43"/>
      <c r="J74" s="45"/>
    </row>
    <row r="75">
      <c r="A75" s="35" t="s">
        <v>36</v>
      </c>
      <c r="B75" s="35">
        <v>17</v>
      </c>
      <c r="C75" s="36" t="s">
        <v>111</v>
      </c>
      <c r="D75" s="35" t="s">
        <v>38</v>
      </c>
      <c r="E75" s="37" t="s">
        <v>112</v>
      </c>
      <c r="F75" s="38" t="s">
        <v>98</v>
      </c>
      <c r="G75" s="39">
        <v>341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41</v>
      </c>
      <c r="B76" s="42"/>
      <c r="C76" s="43"/>
      <c r="D76" s="43"/>
      <c r="E76" s="37" t="s">
        <v>113</v>
      </c>
      <c r="F76" s="43"/>
      <c r="G76" s="43"/>
      <c r="H76" s="43"/>
      <c r="I76" s="43"/>
      <c r="J76" s="45"/>
    </row>
    <row r="77">
      <c r="A77" s="35" t="s">
        <v>42</v>
      </c>
      <c r="B77" s="42"/>
      <c r="C77" s="43"/>
      <c r="D77" s="43"/>
      <c r="E77" s="46" t="s">
        <v>100</v>
      </c>
      <c r="F77" s="43"/>
      <c r="G77" s="43"/>
      <c r="H77" s="43"/>
      <c r="I77" s="43"/>
      <c r="J77" s="45"/>
    </row>
    <row r="78" ht="75">
      <c r="A78" s="35" t="s">
        <v>44</v>
      </c>
      <c r="B78" s="42"/>
      <c r="C78" s="43"/>
      <c r="D78" s="43"/>
      <c r="E78" s="37" t="s">
        <v>110</v>
      </c>
      <c r="F78" s="43"/>
      <c r="G78" s="43"/>
      <c r="H78" s="43"/>
      <c r="I78" s="43"/>
      <c r="J78" s="45"/>
    </row>
    <row r="79">
      <c r="A79" s="35" t="s">
        <v>36</v>
      </c>
      <c r="B79" s="35">
        <v>18</v>
      </c>
      <c r="C79" s="36" t="s">
        <v>114</v>
      </c>
      <c r="D79" s="35" t="s">
        <v>38</v>
      </c>
      <c r="E79" s="37" t="s">
        <v>115</v>
      </c>
      <c r="F79" s="38" t="s">
        <v>98</v>
      </c>
      <c r="G79" s="39">
        <v>341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41</v>
      </c>
      <c r="B80" s="42"/>
      <c r="C80" s="43"/>
      <c r="D80" s="43"/>
      <c r="E80" s="44" t="s">
        <v>38</v>
      </c>
      <c r="F80" s="43"/>
      <c r="G80" s="43"/>
      <c r="H80" s="43"/>
      <c r="I80" s="43"/>
      <c r="J80" s="45"/>
    </row>
    <row r="81">
      <c r="A81" s="35" t="s">
        <v>42</v>
      </c>
      <c r="B81" s="42"/>
      <c r="C81" s="43"/>
      <c r="D81" s="43"/>
      <c r="E81" s="46" t="s">
        <v>100</v>
      </c>
      <c r="F81" s="43"/>
      <c r="G81" s="43"/>
      <c r="H81" s="43"/>
      <c r="I81" s="43"/>
      <c r="J81" s="45"/>
    </row>
    <row r="82" ht="165">
      <c r="A82" s="35" t="s">
        <v>44</v>
      </c>
      <c r="B82" s="42"/>
      <c r="C82" s="43"/>
      <c r="D82" s="43"/>
      <c r="E82" s="37" t="s">
        <v>116</v>
      </c>
      <c r="F82" s="43"/>
      <c r="G82" s="43"/>
      <c r="H82" s="43"/>
      <c r="I82" s="43"/>
      <c r="J82" s="45"/>
    </row>
    <row r="83">
      <c r="A83" s="35" t="s">
        <v>36</v>
      </c>
      <c r="B83" s="35">
        <v>19</v>
      </c>
      <c r="C83" s="36" t="s">
        <v>117</v>
      </c>
      <c r="D83" s="35" t="s">
        <v>38</v>
      </c>
      <c r="E83" s="37" t="s">
        <v>118</v>
      </c>
      <c r="F83" s="38" t="s">
        <v>98</v>
      </c>
      <c r="G83" s="39">
        <v>347.81999999999999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41</v>
      </c>
      <c r="B84" s="42"/>
      <c r="C84" s="43"/>
      <c r="D84" s="43"/>
      <c r="E84" s="37" t="s">
        <v>119</v>
      </c>
      <c r="F84" s="43"/>
      <c r="G84" s="43"/>
      <c r="H84" s="43"/>
      <c r="I84" s="43"/>
      <c r="J84" s="45"/>
    </row>
    <row r="85">
      <c r="A85" s="35" t="s">
        <v>42</v>
      </c>
      <c r="B85" s="42"/>
      <c r="C85" s="43"/>
      <c r="D85" s="43"/>
      <c r="E85" s="46" t="s">
        <v>109</v>
      </c>
      <c r="F85" s="43"/>
      <c r="G85" s="43"/>
      <c r="H85" s="43"/>
      <c r="I85" s="43"/>
      <c r="J85" s="45"/>
    </row>
    <row r="86" ht="165">
      <c r="A86" s="35" t="s">
        <v>44</v>
      </c>
      <c r="B86" s="42"/>
      <c r="C86" s="43"/>
      <c r="D86" s="43"/>
      <c r="E86" s="37" t="s">
        <v>120</v>
      </c>
      <c r="F86" s="43"/>
      <c r="G86" s="43"/>
      <c r="H86" s="43"/>
      <c r="I86" s="43"/>
      <c r="J86" s="45"/>
    </row>
    <row r="87">
      <c r="A87" s="35" t="s">
        <v>36</v>
      </c>
      <c r="B87" s="35">
        <v>20</v>
      </c>
      <c r="C87" s="36" t="s">
        <v>121</v>
      </c>
      <c r="D87" s="35" t="s">
        <v>38</v>
      </c>
      <c r="E87" s="37" t="s">
        <v>122</v>
      </c>
      <c r="F87" s="38" t="s">
        <v>86</v>
      </c>
      <c r="G87" s="39">
        <v>12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41</v>
      </c>
      <c r="B88" s="42"/>
      <c r="C88" s="43"/>
      <c r="D88" s="43"/>
      <c r="E88" s="44" t="s">
        <v>38</v>
      </c>
      <c r="F88" s="43"/>
      <c r="G88" s="43"/>
      <c r="H88" s="43"/>
      <c r="I88" s="43"/>
      <c r="J88" s="45"/>
    </row>
    <row r="89">
      <c r="A89" s="35" t="s">
        <v>42</v>
      </c>
      <c r="B89" s="42"/>
      <c r="C89" s="43"/>
      <c r="D89" s="43"/>
      <c r="E89" s="46" t="s">
        <v>123</v>
      </c>
      <c r="F89" s="43"/>
      <c r="G89" s="43"/>
      <c r="H89" s="43"/>
      <c r="I89" s="43"/>
      <c r="J89" s="45"/>
    </row>
    <row r="90" ht="45">
      <c r="A90" s="35" t="s">
        <v>44</v>
      </c>
      <c r="B90" s="42"/>
      <c r="C90" s="43"/>
      <c r="D90" s="43"/>
      <c r="E90" s="37" t="s">
        <v>124</v>
      </c>
      <c r="F90" s="43"/>
      <c r="G90" s="43"/>
      <c r="H90" s="43"/>
      <c r="I90" s="43"/>
      <c r="J90" s="45"/>
    </row>
    <row r="91">
      <c r="A91" s="29" t="s">
        <v>33</v>
      </c>
      <c r="B91" s="30"/>
      <c r="C91" s="31" t="s">
        <v>125</v>
      </c>
      <c r="D91" s="32"/>
      <c r="E91" s="29" t="s">
        <v>126</v>
      </c>
      <c r="F91" s="32"/>
      <c r="G91" s="32"/>
      <c r="H91" s="32"/>
      <c r="I91" s="33">
        <f>SUMIFS(I92:I103,A92:A103,"P")</f>
        <v>0</v>
      </c>
      <c r="J91" s="34"/>
    </row>
    <row r="92">
      <c r="A92" s="35" t="s">
        <v>36</v>
      </c>
      <c r="B92" s="35">
        <v>21</v>
      </c>
      <c r="C92" s="36" t="s">
        <v>127</v>
      </c>
      <c r="D92" s="35" t="s">
        <v>38</v>
      </c>
      <c r="E92" s="37" t="s">
        <v>128</v>
      </c>
      <c r="F92" s="38" t="s">
        <v>129</v>
      </c>
      <c r="G92" s="39">
        <v>4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41</v>
      </c>
      <c r="B93" s="42"/>
      <c r="C93" s="43"/>
      <c r="D93" s="43"/>
      <c r="E93" s="44" t="s">
        <v>38</v>
      </c>
      <c r="F93" s="43"/>
      <c r="G93" s="43"/>
      <c r="H93" s="43"/>
      <c r="I93" s="43"/>
      <c r="J93" s="45"/>
    </row>
    <row r="94">
      <c r="A94" s="35" t="s">
        <v>42</v>
      </c>
      <c r="B94" s="42"/>
      <c r="C94" s="43"/>
      <c r="D94" s="43"/>
      <c r="E94" s="46" t="s">
        <v>130</v>
      </c>
      <c r="F94" s="43"/>
      <c r="G94" s="43"/>
      <c r="H94" s="43"/>
      <c r="I94" s="43"/>
      <c r="J94" s="45"/>
    </row>
    <row r="95" ht="60">
      <c r="A95" s="35" t="s">
        <v>44</v>
      </c>
      <c r="B95" s="42"/>
      <c r="C95" s="43"/>
      <c r="D95" s="43"/>
      <c r="E95" s="37" t="s">
        <v>131</v>
      </c>
      <c r="F95" s="43"/>
      <c r="G95" s="43"/>
      <c r="H95" s="43"/>
      <c r="I95" s="43"/>
      <c r="J95" s="45"/>
    </row>
    <row r="96" ht="30">
      <c r="A96" s="35" t="s">
        <v>36</v>
      </c>
      <c r="B96" s="35">
        <v>22</v>
      </c>
      <c r="C96" s="36" t="s">
        <v>132</v>
      </c>
      <c r="D96" s="35" t="s">
        <v>38</v>
      </c>
      <c r="E96" s="37" t="s">
        <v>133</v>
      </c>
      <c r="F96" s="38" t="s">
        <v>129</v>
      </c>
      <c r="G96" s="39">
        <v>2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41</v>
      </c>
      <c r="B97" s="42"/>
      <c r="C97" s="43"/>
      <c r="D97" s="43"/>
      <c r="E97" s="44" t="s">
        <v>38</v>
      </c>
      <c r="F97" s="43"/>
      <c r="G97" s="43"/>
      <c r="H97" s="43"/>
      <c r="I97" s="43"/>
      <c r="J97" s="45"/>
    </row>
    <row r="98">
      <c r="A98" s="35" t="s">
        <v>42</v>
      </c>
      <c r="B98" s="42"/>
      <c r="C98" s="43"/>
      <c r="D98" s="43"/>
      <c r="E98" s="46" t="s">
        <v>134</v>
      </c>
      <c r="F98" s="43"/>
      <c r="G98" s="43"/>
      <c r="H98" s="43"/>
      <c r="I98" s="43"/>
      <c r="J98" s="45"/>
    </row>
    <row r="99" ht="75">
      <c r="A99" s="35" t="s">
        <v>44</v>
      </c>
      <c r="B99" s="42"/>
      <c r="C99" s="43"/>
      <c r="D99" s="43"/>
      <c r="E99" s="37" t="s">
        <v>135</v>
      </c>
      <c r="F99" s="43"/>
      <c r="G99" s="43"/>
      <c r="H99" s="43"/>
      <c r="I99" s="43"/>
      <c r="J99" s="45"/>
    </row>
    <row r="100" ht="30">
      <c r="A100" s="35" t="s">
        <v>36</v>
      </c>
      <c r="B100" s="35">
        <v>23</v>
      </c>
      <c r="C100" s="36" t="s">
        <v>136</v>
      </c>
      <c r="D100" s="35" t="s">
        <v>38</v>
      </c>
      <c r="E100" s="37" t="s">
        <v>137</v>
      </c>
      <c r="F100" s="38" t="s">
        <v>98</v>
      </c>
      <c r="G100" s="39">
        <v>15.5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41</v>
      </c>
      <c r="B101" s="42"/>
      <c r="C101" s="43"/>
      <c r="D101" s="43"/>
      <c r="E101" s="37" t="s">
        <v>138</v>
      </c>
      <c r="F101" s="43"/>
      <c r="G101" s="43"/>
      <c r="H101" s="43"/>
      <c r="I101" s="43"/>
      <c r="J101" s="45"/>
    </row>
    <row r="102">
      <c r="A102" s="35" t="s">
        <v>42</v>
      </c>
      <c r="B102" s="42"/>
      <c r="C102" s="43"/>
      <c r="D102" s="43"/>
      <c r="E102" s="46" t="s">
        <v>139</v>
      </c>
      <c r="F102" s="43"/>
      <c r="G102" s="43"/>
      <c r="H102" s="43"/>
      <c r="I102" s="43"/>
      <c r="J102" s="45"/>
    </row>
    <row r="103" ht="60">
      <c r="A103" s="35" t="s">
        <v>44</v>
      </c>
      <c r="B103" s="47"/>
      <c r="C103" s="48"/>
      <c r="D103" s="48"/>
      <c r="E103" s="37" t="s">
        <v>140</v>
      </c>
      <c r="F103" s="48"/>
      <c r="G103" s="48"/>
      <c r="H103" s="48"/>
      <c r="I103" s="48"/>
      <c r="J10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SUMIFS(I8:I279,A8:A279,"SD")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SUMIFS(I9:I52,A9:A52,"P")</f>
        <v>0</v>
      </c>
      <c r="J8" s="34"/>
    </row>
    <row r="9">
      <c r="A9" s="35" t="s">
        <v>36</v>
      </c>
      <c r="B9" s="35">
        <v>1</v>
      </c>
      <c r="C9" s="36" t="s">
        <v>141</v>
      </c>
      <c r="D9" s="35" t="s">
        <v>38</v>
      </c>
      <c r="E9" s="37" t="s">
        <v>142</v>
      </c>
      <c r="F9" s="38" t="s">
        <v>80</v>
      </c>
      <c r="G9" s="39">
        <v>145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38</v>
      </c>
      <c r="F10" s="43"/>
      <c r="G10" s="43"/>
      <c r="H10" s="43"/>
      <c r="I10" s="43"/>
      <c r="J10" s="45"/>
    </row>
    <row r="11">
      <c r="A11" s="35" t="s">
        <v>42</v>
      </c>
      <c r="B11" s="42"/>
      <c r="C11" s="43"/>
      <c r="D11" s="43"/>
      <c r="E11" s="46" t="s">
        <v>143</v>
      </c>
      <c r="F11" s="43"/>
      <c r="G11" s="43"/>
      <c r="H11" s="43"/>
      <c r="I11" s="43"/>
      <c r="J11" s="45"/>
    </row>
    <row r="12" ht="30">
      <c r="A12" s="35" t="s">
        <v>44</v>
      </c>
      <c r="B12" s="42"/>
      <c r="C12" s="43"/>
      <c r="D12" s="43"/>
      <c r="E12" s="37" t="s">
        <v>144</v>
      </c>
      <c r="F12" s="43"/>
      <c r="G12" s="43"/>
      <c r="H12" s="43"/>
      <c r="I12" s="43"/>
      <c r="J12" s="45"/>
    </row>
    <row r="13" ht="30">
      <c r="A13" s="35" t="s">
        <v>36</v>
      </c>
      <c r="B13" s="35">
        <v>2</v>
      </c>
      <c r="C13" s="36" t="s">
        <v>37</v>
      </c>
      <c r="D13" s="35" t="s">
        <v>38</v>
      </c>
      <c r="E13" s="37" t="s">
        <v>39</v>
      </c>
      <c r="F13" s="38" t="s">
        <v>40</v>
      </c>
      <c r="G13" s="39">
        <v>964.79999999999995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44" t="s">
        <v>38</v>
      </c>
      <c r="F14" s="43"/>
      <c r="G14" s="43"/>
      <c r="H14" s="43"/>
      <c r="I14" s="43"/>
      <c r="J14" s="45"/>
    </row>
    <row r="15">
      <c r="A15" s="35" t="s">
        <v>42</v>
      </c>
      <c r="B15" s="42"/>
      <c r="C15" s="43"/>
      <c r="D15" s="43"/>
      <c r="E15" s="46" t="s">
        <v>145</v>
      </c>
      <c r="F15" s="43"/>
      <c r="G15" s="43"/>
      <c r="H15" s="43"/>
      <c r="I15" s="43"/>
      <c r="J15" s="45"/>
    </row>
    <row r="16" ht="165">
      <c r="A16" s="35" t="s">
        <v>44</v>
      </c>
      <c r="B16" s="42"/>
      <c r="C16" s="43"/>
      <c r="D16" s="43"/>
      <c r="E16" s="37" t="s">
        <v>45</v>
      </c>
      <c r="F16" s="43"/>
      <c r="G16" s="43"/>
      <c r="H16" s="43"/>
      <c r="I16" s="43"/>
      <c r="J16" s="45"/>
    </row>
    <row r="17">
      <c r="A17" s="35" t="s">
        <v>36</v>
      </c>
      <c r="B17" s="35">
        <v>3</v>
      </c>
      <c r="C17" s="36" t="s">
        <v>146</v>
      </c>
      <c r="D17" s="35" t="s">
        <v>38</v>
      </c>
      <c r="E17" s="37" t="s">
        <v>147</v>
      </c>
      <c r="F17" s="38" t="s">
        <v>48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148</v>
      </c>
      <c r="F18" s="43"/>
      <c r="G18" s="43"/>
      <c r="H18" s="43"/>
      <c r="I18" s="43"/>
      <c r="J18" s="45"/>
    </row>
    <row r="19">
      <c r="A19" s="35" t="s">
        <v>42</v>
      </c>
      <c r="B19" s="42"/>
      <c r="C19" s="43"/>
      <c r="D19" s="43"/>
      <c r="E19" s="46" t="s">
        <v>57</v>
      </c>
      <c r="F19" s="43"/>
      <c r="G19" s="43"/>
      <c r="H19" s="43"/>
      <c r="I19" s="43"/>
      <c r="J19" s="45"/>
    </row>
    <row r="20" ht="30">
      <c r="A20" s="35" t="s">
        <v>44</v>
      </c>
      <c r="B20" s="42"/>
      <c r="C20" s="43"/>
      <c r="D20" s="43"/>
      <c r="E20" s="37" t="s">
        <v>149</v>
      </c>
      <c r="F20" s="43"/>
      <c r="G20" s="43"/>
      <c r="H20" s="43"/>
      <c r="I20" s="43"/>
      <c r="J20" s="45"/>
    </row>
    <row r="21">
      <c r="A21" s="35" t="s">
        <v>36</v>
      </c>
      <c r="B21" s="35">
        <v>4</v>
      </c>
      <c r="C21" s="36" t="s">
        <v>58</v>
      </c>
      <c r="D21" s="35" t="s">
        <v>150</v>
      </c>
      <c r="E21" s="37" t="s">
        <v>59</v>
      </c>
      <c r="F21" s="38" t="s">
        <v>48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05">
      <c r="A22" s="35" t="s">
        <v>41</v>
      </c>
      <c r="B22" s="42"/>
      <c r="C22" s="43"/>
      <c r="D22" s="43"/>
      <c r="E22" s="37" t="s">
        <v>151</v>
      </c>
      <c r="F22" s="43"/>
      <c r="G22" s="43"/>
      <c r="H22" s="43"/>
      <c r="I22" s="43"/>
      <c r="J22" s="45"/>
    </row>
    <row r="23">
      <c r="A23" s="35" t="s">
        <v>42</v>
      </c>
      <c r="B23" s="42"/>
      <c r="C23" s="43"/>
      <c r="D23" s="43"/>
      <c r="E23" s="46" t="s">
        <v>57</v>
      </c>
      <c r="F23" s="43"/>
      <c r="G23" s="43"/>
      <c r="H23" s="43"/>
      <c r="I23" s="43"/>
      <c r="J23" s="45"/>
    </row>
    <row r="24" ht="30">
      <c r="A24" s="35" t="s">
        <v>44</v>
      </c>
      <c r="B24" s="42"/>
      <c r="C24" s="43"/>
      <c r="D24" s="43"/>
      <c r="E24" s="37" t="s">
        <v>62</v>
      </c>
      <c r="F24" s="43"/>
      <c r="G24" s="43"/>
      <c r="H24" s="43"/>
      <c r="I24" s="43"/>
      <c r="J24" s="45"/>
    </row>
    <row r="25">
      <c r="A25" s="35" t="s">
        <v>36</v>
      </c>
      <c r="B25" s="35">
        <v>5</v>
      </c>
      <c r="C25" s="36" t="s">
        <v>63</v>
      </c>
      <c r="D25" s="35" t="s">
        <v>38</v>
      </c>
      <c r="E25" s="37" t="s">
        <v>64</v>
      </c>
      <c r="F25" s="38" t="s">
        <v>48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41</v>
      </c>
      <c r="B26" s="42"/>
      <c r="C26" s="43"/>
      <c r="D26" s="43"/>
      <c r="E26" s="37" t="s">
        <v>152</v>
      </c>
      <c r="F26" s="43"/>
      <c r="G26" s="43"/>
      <c r="H26" s="43"/>
      <c r="I26" s="43"/>
      <c r="J26" s="45"/>
    </row>
    <row r="27">
      <c r="A27" s="35" t="s">
        <v>42</v>
      </c>
      <c r="B27" s="42"/>
      <c r="C27" s="43"/>
      <c r="D27" s="43"/>
      <c r="E27" s="46" t="s">
        <v>57</v>
      </c>
      <c r="F27" s="43"/>
      <c r="G27" s="43"/>
      <c r="H27" s="43"/>
      <c r="I27" s="43"/>
      <c r="J27" s="45"/>
    </row>
    <row r="28" ht="30">
      <c r="A28" s="35" t="s">
        <v>44</v>
      </c>
      <c r="B28" s="42"/>
      <c r="C28" s="43"/>
      <c r="D28" s="43"/>
      <c r="E28" s="37" t="s">
        <v>62</v>
      </c>
      <c r="F28" s="43"/>
      <c r="G28" s="43"/>
      <c r="H28" s="43"/>
      <c r="I28" s="43"/>
      <c r="J28" s="45"/>
    </row>
    <row r="29">
      <c r="A29" s="35" t="s">
        <v>36</v>
      </c>
      <c r="B29" s="35">
        <v>6</v>
      </c>
      <c r="C29" s="36" t="s">
        <v>153</v>
      </c>
      <c r="D29" s="35" t="s">
        <v>38</v>
      </c>
      <c r="E29" s="37" t="s">
        <v>154</v>
      </c>
      <c r="F29" s="38" t="s">
        <v>129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37" t="s">
        <v>155</v>
      </c>
      <c r="F30" s="43"/>
      <c r="G30" s="43"/>
      <c r="H30" s="43"/>
      <c r="I30" s="43"/>
      <c r="J30" s="45"/>
    </row>
    <row r="31">
      <c r="A31" s="35" t="s">
        <v>42</v>
      </c>
      <c r="B31" s="42"/>
      <c r="C31" s="43"/>
      <c r="D31" s="43"/>
      <c r="E31" s="46" t="s">
        <v>57</v>
      </c>
      <c r="F31" s="43"/>
      <c r="G31" s="43"/>
      <c r="H31" s="43"/>
      <c r="I31" s="43"/>
      <c r="J31" s="45"/>
    </row>
    <row r="32" ht="30">
      <c r="A32" s="35" t="s">
        <v>44</v>
      </c>
      <c r="B32" s="42"/>
      <c r="C32" s="43"/>
      <c r="D32" s="43"/>
      <c r="E32" s="37" t="s">
        <v>62</v>
      </c>
      <c r="F32" s="43"/>
      <c r="G32" s="43"/>
      <c r="H32" s="43"/>
      <c r="I32" s="43"/>
      <c r="J32" s="45"/>
    </row>
    <row r="33">
      <c r="A33" s="35" t="s">
        <v>36</v>
      </c>
      <c r="B33" s="35">
        <v>7</v>
      </c>
      <c r="C33" s="36" t="s">
        <v>156</v>
      </c>
      <c r="D33" s="35" t="s">
        <v>150</v>
      </c>
      <c r="E33" s="37" t="s">
        <v>157</v>
      </c>
      <c r="F33" s="38" t="s">
        <v>48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30">
      <c r="A34" s="35" t="s">
        <v>41</v>
      </c>
      <c r="B34" s="42"/>
      <c r="C34" s="43"/>
      <c r="D34" s="43"/>
      <c r="E34" s="37" t="s">
        <v>158</v>
      </c>
      <c r="F34" s="43"/>
      <c r="G34" s="43"/>
      <c r="H34" s="43"/>
      <c r="I34" s="43"/>
      <c r="J34" s="45"/>
    </row>
    <row r="35">
      <c r="A35" s="35" t="s">
        <v>42</v>
      </c>
      <c r="B35" s="42"/>
      <c r="C35" s="43"/>
      <c r="D35" s="43"/>
      <c r="E35" s="46" t="s">
        <v>57</v>
      </c>
      <c r="F35" s="43"/>
      <c r="G35" s="43"/>
      <c r="H35" s="43"/>
      <c r="I35" s="43"/>
      <c r="J35" s="45"/>
    </row>
    <row r="36" ht="90">
      <c r="A36" s="35" t="s">
        <v>44</v>
      </c>
      <c r="B36" s="42"/>
      <c r="C36" s="43"/>
      <c r="D36" s="43"/>
      <c r="E36" s="37" t="s">
        <v>159</v>
      </c>
      <c r="F36" s="43"/>
      <c r="G36" s="43"/>
      <c r="H36" s="43"/>
      <c r="I36" s="43"/>
      <c r="J36" s="45"/>
    </row>
    <row r="37">
      <c r="A37" s="35" t="s">
        <v>36</v>
      </c>
      <c r="B37" s="35">
        <v>8</v>
      </c>
      <c r="C37" s="36" t="s">
        <v>160</v>
      </c>
      <c r="D37" s="35" t="s">
        <v>38</v>
      </c>
      <c r="E37" s="37" t="s">
        <v>161</v>
      </c>
      <c r="F37" s="38" t="s">
        <v>48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30">
      <c r="A38" s="35" t="s">
        <v>41</v>
      </c>
      <c r="B38" s="42"/>
      <c r="C38" s="43"/>
      <c r="D38" s="43"/>
      <c r="E38" s="37" t="s">
        <v>162</v>
      </c>
      <c r="F38" s="43"/>
      <c r="G38" s="43"/>
      <c r="H38" s="43"/>
      <c r="I38" s="43"/>
      <c r="J38" s="45"/>
    </row>
    <row r="39">
      <c r="A39" s="35" t="s">
        <v>42</v>
      </c>
      <c r="B39" s="42"/>
      <c r="C39" s="43"/>
      <c r="D39" s="43"/>
      <c r="E39" s="46" t="s">
        <v>57</v>
      </c>
      <c r="F39" s="43"/>
      <c r="G39" s="43"/>
      <c r="H39" s="43"/>
      <c r="I39" s="43"/>
      <c r="J39" s="45"/>
    </row>
    <row r="40" ht="30">
      <c r="A40" s="35" t="s">
        <v>44</v>
      </c>
      <c r="B40" s="42"/>
      <c r="C40" s="43"/>
      <c r="D40" s="43"/>
      <c r="E40" s="37" t="s">
        <v>163</v>
      </c>
      <c r="F40" s="43"/>
      <c r="G40" s="43"/>
      <c r="H40" s="43"/>
      <c r="I40" s="43"/>
      <c r="J40" s="45"/>
    </row>
    <row r="41">
      <c r="A41" s="35" t="s">
        <v>36</v>
      </c>
      <c r="B41" s="35">
        <v>9</v>
      </c>
      <c r="C41" s="36" t="s">
        <v>164</v>
      </c>
      <c r="D41" s="35" t="s">
        <v>38</v>
      </c>
      <c r="E41" s="37" t="s">
        <v>165</v>
      </c>
      <c r="F41" s="38" t="s">
        <v>129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41</v>
      </c>
      <c r="B42" s="42"/>
      <c r="C42" s="43"/>
      <c r="D42" s="43"/>
      <c r="E42" s="37" t="s">
        <v>166</v>
      </c>
      <c r="F42" s="43"/>
      <c r="G42" s="43"/>
      <c r="H42" s="43"/>
      <c r="I42" s="43"/>
      <c r="J42" s="45"/>
    </row>
    <row r="43">
      <c r="A43" s="35" t="s">
        <v>42</v>
      </c>
      <c r="B43" s="42"/>
      <c r="C43" s="43"/>
      <c r="D43" s="43"/>
      <c r="E43" s="46" t="s">
        <v>57</v>
      </c>
      <c r="F43" s="43"/>
      <c r="G43" s="43"/>
      <c r="H43" s="43"/>
      <c r="I43" s="43"/>
      <c r="J43" s="45"/>
    </row>
    <row r="44" ht="30">
      <c r="A44" s="35" t="s">
        <v>44</v>
      </c>
      <c r="B44" s="42"/>
      <c r="C44" s="43"/>
      <c r="D44" s="43"/>
      <c r="E44" s="37" t="s">
        <v>62</v>
      </c>
      <c r="F44" s="43"/>
      <c r="G44" s="43"/>
      <c r="H44" s="43"/>
      <c r="I44" s="43"/>
      <c r="J44" s="45"/>
    </row>
    <row r="45">
      <c r="A45" s="35" t="s">
        <v>36</v>
      </c>
      <c r="B45" s="35">
        <v>10</v>
      </c>
      <c r="C45" s="36" t="s">
        <v>167</v>
      </c>
      <c r="D45" s="35" t="s">
        <v>38</v>
      </c>
      <c r="E45" s="37" t="s">
        <v>168</v>
      </c>
      <c r="F45" s="38" t="s">
        <v>48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41</v>
      </c>
      <c r="B46" s="42"/>
      <c r="C46" s="43"/>
      <c r="D46" s="43"/>
      <c r="E46" s="37" t="s">
        <v>169</v>
      </c>
      <c r="F46" s="43"/>
      <c r="G46" s="43"/>
      <c r="H46" s="43"/>
      <c r="I46" s="43"/>
      <c r="J46" s="45"/>
    </row>
    <row r="47">
      <c r="A47" s="35" t="s">
        <v>42</v>
      </c>
      <c r="B47" s="42"/>
      <c r="C47" s="43"/>
      <c r="D47" s="43"/>
      <c r="E47" s="46" t="s">
        <v>134</v>
      </c>
      <c r="F47" s="43"/>
      <c r="G47" s="43"/>
      <c r="H47" s="43"/>
      <c r="I47" s="43"/>
      <c r="J47" s="45"/>
    </row>
    <row r="48" ht="105">
      <c r="A48" s="35" t="s">
        <v>44</v>
      </c>
      <c r="B48" s="42"/>
      <c r="C48" s="43"/>
      <c r="D48" s="43"/>
      <c r="E48" s="37" t="s">
        <v>170</v>
      </c>
      <c r="F48" s="43"/>
      <c r="G48" s="43"/>
      <c r="H48" s="43"/>
      <c r="I48" s="43"/>
      <c r="J48" s="45"/>
    </row>
    <row r="49">
      <c r="A49" s="35" t="s">
        <v>36</v>
      </c>
      <c r="B49" s="35">
        <v>11</v>
      </c>
      <c r="C49" s="36" t="s">
        <v>74</v>
      </c>
      <c r="D49" s="35" t="s">
        <v>38</v>
      </c>
      <c r="E49" s="37" t="s">
        <v>171</v>
      </c>
      <c r="F49" s="38" t="s">
        <v>48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60">
      <c r="A50" s="35" t="s">
        <v>41</v>
      </c>
      <c r="B50" s="42"/>
      <c r="C50" s="43"/>
      <c r="D50" s="43"/>
      <c r="E50" s="37" t="s">
        <v>172</v>
      </c>
      <c r="F50" s="43"/>
      <c r="G50" s="43"/>
      <c r="H50" s="43"/>
      <c r="I50" s="43"/>
      <c r="J50" s="45"/>
    </row>
    <row r="51">
      <c r="A51" s="35" t="s">
        <v>42</v>
      </c>
      <c r="B51" s="42"/>
      <c r="C51" s="43"/>
      <c r="D51" s="43"/>
      <c r="E51" s="46" t="s">
        <v>57</v>
      </c>
      <c r="F51" s="43"/>
      <c r="G51" s="43"/>
      <c r="H51" s="43"/>
      <c r="I51" s="43"/>
      <c r="J51" s="45"/>
    </row>
    <row r="52" ht="30">
      <c r="A52" s="35" t="s">
        <v>44</v>
      </c>
      <c r="B52" s="42"/>
      <c r="C52" s="43"/>
      <c r="D52" s="43"/>
      <c r="E52" s="37" t="s">
        <v>173</v>
      </c>
      <c r="F52" s="43"/>
      <c r="G52" s="43"/>
      <c r="H52" s="43"/>
      <c r="I52" s="43"/>
      <c r="J52" s="45"/>
    </row>
    <row r="53">
      <c r="A53" s="29" t="s">
        <v>33</v>
      </c>
      <c r="B53" s="30"/>
      <c r="C53" s="31" t="s">
        <v>52</v>
      </c>
      <c r="D53" s="32"/>
      <c r="E53" s="29" t="s">
        <v>77</v>
      </c>
      <c r="F53" s="32"/>
      <c r="G53" s="32"/>
      <c r="H53" s="32"/>
      <c r="I53" s="33">
        <f>SUMIFS(I54:I97,A54:A97,"P")</f>
        <v>0</v>
      </c>
      <c r="J53" s="34"/>
    </row>
    <row r="54">
      <c r="A54" s="35" t="s">
        <v>36</v>
      </c>
      <c r="B54" s="35">
        <v>12</v>
      </c>
      <c r="C54" s="36" t="s">
        <v>174</v>
      </c>
      <c r="D54" s="35" t="s">
        <v>38</v>
      </c>
      <c r="E54" s="37" t="s">
        <v>175</v>
      </c>
      <c r="F54" s="38" t="s">
        <v>176</v>
      </c>
      <c r="G54" s="39">
        <v>240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41</v>
      </c>
      <c r="B55" s="42"/>
      <c r="C55" s="43"/>
      <c r="D55" s="43"/>
      <c r="E55" s="44" t="s">
        <v>38</v>
      </c>
      <c r="F55" s="43"/>
      <c r="G55" s="43"/>
      <c r="H55" s="43"/>
      <c r="I55" s="43"/>
      <c r="J55" s="45"/>
    </row>
    <row r="56">
      <c r="A56" s="35" t="s">
        <v>42</v>
      </c>
      <c r="B56" s="42"/>
      <c r="C56" s="43"/>
      <c r="D56" s="43"/>
      <c r="E56" s="46" t="s">
        <v>177</v>
      </c>
      <c r="F56" s="43"/>
      <c r="G56" s="43"/>
      <c r="H56" s="43"/>
      <c r="I56" s="43"/>
      <c r="J56" s="45"/>
    </row>
    <row r="57" ht="45">
      <c r="A57" s="35" t="s">
        <v>44</v>
      </c>
      <c r="B57" s="42"/>
      <c r="C57" s="43"/>
      <c r="D57" s="43"/>
      <c r="E57" s="37" t="s">
        <v>178</v>
      </c>
      <c r="F57" s="43"/>
      <c r="G57" s="43"/>
      <c r="H57" s="43"/>
      <c r="I57" s="43"/>
      <c r="J57" s="45"/>
    </row>
    <row r="58">
      <c r="A58" s="35" t="s">
        <v>36</v>
      </c>
      <c r="B58" s="35">
        <v>13</v>
      </c>
      <c r="C58" s="36" t="s">
        <v>179</v>
      </c>
      <c r="D58" s="35" t="s">
        <v>38</v>
      </c>
      <c r="E58" s="37" t="s">
        <v>180</v>
      </c>
      <c r="F58" s="38" t="s">
        <v>86</v>
      </c>
      <c r="G58" s="39">
        <v>20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41</v>
      </c>
      <c r="B59" s="42"/>
      <c r="C59" s="43"/>
      <c r="D59" s="43"/>
      <c r="E59" s="37" t="s">
        <v>181</v>
      </c>
      <c r="F59" s="43"/>
      <c r="G59" s="43"/>
      <c r="H59" s="43"/>
      <c r="I59" s="43"/>
      <c r="J59" s="45"/>
    </row>
    <row r="60">
      <c r="A60" s="35" t="s">
        <v>42</v>
      </c>
      <c r="B60" s="42"/>
      <c r="C60" s="43"/>
      <c r="D60" s="43"/>
      <c r="E60" s="46" t="s">
        <v>182</v>
      </c>
      <c r="F60" s="43"/>
      <c r="G60" s="43"/>
      <c r="H60" s="43"/>
      <c r="I60" s="43"/>
      <c r="J60" s="45"/>
    </row>
    <row r="61" ht="45">
      <c r="A61" s="35" t="s">
        <v>44</v>
      </c>
      <c r="B61" s="42"/>
      <c r="C61" s="43"/>
      <c r="D61" s="43"/>
      <c r="E61" s="37" t="s">
        <v>183</v>
      </c>
      <c r="F61" s="43"/>
      <c r="G61" s="43"/>
      <c r="H61" s="43"/>
      <c r="I61" s="43"/>
      <c r="J61" s="45"/>
    </row>
    <row r="62">
      <c r="A62" s="35" t="s">
        <v>36</v>
      </c>
      <c r="B62" s="35">
        <v>14</v>
      </c>
      <c r="C62" s="36" t="s">
        <v>184</v>
      </c>
      <c r="D62" s="35" t="s">
        <v>185</v>
      </c>
      <c r="E62" s="37" t="s">
        <v>186</v>
      </c>
      <c r="F62" s="38" t="s">
        <v>80</v>
      </c>
      <c r="G62" s="39">
        <v>10.800000000000001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41</v>
      </c>
      <c r="B63" s="42"/>
      <c r="C63" s="43"/>
      <c r="D63" s="43"/>
      <c r="E63" s="37" t="s">
        <v>187</v>
      </c>
      <c r="F63" s="43"/>
      <c r="G63" s="43"/>
      <c r="H63" s="43"/>
      <c r="I63" s="43"/>
      <c r="J63" s="45"/>
    </row>
    <row r="64">
      <c r="A64" s="35" t="s">
        <v>42</v>
      </c>
      <c r="B64" s="42"/>
      <c r="C64" s="43"/>
      <c r="D64" s="43"/>
      <c r="E64" s="46" t="s">
        <v>188</v>
      </c>
      <c r="F64" s="43"/>
      <c r="G64" s="43"/>
      <c r="H64" s="43"/>
      <c r="I64" s="43"/>
      <c r="J64" s="45"/>
    </row>
    <row r="65" ht="390">
      <c r="A65" s="35" t="s">
        <v>44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5"/>
    </row>
    <row r="66">
      <c r="A66" s="35" t="s">
        <v>36</v>
      </c>
      <c r="B66" s="35">
        <v>15</v>
      </c>
      <c r="C66" s="36" t="s">
        <v>184</v>
      </c>
      <c r="D66" s="35" t="s">
        <v>190</v>
      </c>
      <c r="E66" s="37" t="s">
        <v>186</v>
      </c>
      <c r="F66" s="38" t="s">
        <v>80</v>
      </c>
      <c r="G66" s="39">
        <v>536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41</v>
      </c>
      <c r="B67" s="42"/>
      <c r="C67" s="43"/>
      <c r="D67" s="43"/>
      <c r="E67" s="37" t="s">
        <v>191</v>
      </c>
      <c r="F67" s="43"/>
      <c r="G67" s="43"/>
      <c r="H67" s="43"/>
      <c r="I67" s="43"/>
      <c r="J67" s="45"/>
    </row>
    <row r="68">
      <c r="A68" s="35" t="s">
        <v>42</v>
      </c>
      <c r="B68" s="42"/>
      <c r="C68" s="43"/>
      <c r="D68" s="43"/>
      <c r="E68" s="46" t="s">
        <v>192</v>
      </c>
      <c r="F68" s="43"/>
      <c r="G68" s="43"/>
      <c r="H68" s="43"/>
      <c r="I68" s="43"/>
      <c r="J68" s="45"/>
    </row>
    <row r="69" ht="390">
      <c r="A69" s="35" t="s">
        <v>44</v>
      </c>
      <c r="B69" s="42"/>
      <c r="C69" s="43"/>
      <c r="D69" s="43"/>
      <c r="E69" s="37" t="s">
        <v>189</v>
      </c>
      <c r="F69" s="43"/>
      <c r="G69" s="43"/>
      <c r="H69" s="43"/>
      <c r="I69" s="43"/>
      <c r="J69" s="45"/>
    </row>
    <row r="70">
      <c r="A70" s="35" t="s">
        <v>36</v>
      </c>
      <c r="B70" s="35">
        <v>16</v>
      </c>
      <c r="C70" s="36" t="s">
        <v>184</v>
      </c>
      <c r="D70" s="35" t="s">
        <v>193</v>
      </c>
      <c r="E70" s="37" t="s">
        <v>186</v>
      </c>
      <c r="F70" s="38" t="s">
        <v>80</v>
      </c>
      <c r="G70" s="39">
        <v>737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41</v>
      </c>
      <c r="B71" s="42"/>
      <c r="C71" s="43"/>
      <c r="D71" s="43"/>
      <c r="E71" s="37" t="s">
        <v>194</v>
      </c>
      <c r="F71" s="43"/>
      <c r="G71" s="43"/>
      <c r="H71" s="43"/>
      <c r="I71" s="43"/>
      <c r="J71" s="45"/>
    </row>
    <row r="72" ht="60">
      <c r="A72" s="35" t="s">
        <v>42</v>
      </c>
      <c r="B72" s="42"/>
      <c r="C72" s="43"/>
      <c r="D72" s="43"/>
      <c r="E72" s="46" t="s">
        <v>195</v>
      </c>
      <c r="F72" s="43"/>
      <c r="G72" s="43"/>
      <c r="H72" s="43"/>
      <c r="I72" s="43"/>
      <c r="J72" s="45"/>
    </row>
    <row r="73" ht="390">
      <c r="A73" s="35" t="s">
        <v>44</v>
      </c>
      <c r="B73" s="42"/>
      <c r="C73" s="43"/>
      <c r="D73" s="43"/>
      <c r="E73" s="37" t="s">
        <v>189</v>
      </c>
      <c r="F73" s="43"/>
      <c r="G73" s="43"/>
      <c r="H73" s="43"/>
      <c r="I73" s="43"/>
      <c r="J73" s="45"/>
    </row>
    <row r="74">
      <c r="A74" s="35" t="s">
        <v>36</v>
      </c>
      <c r="B74" s="35">
        <v>17</v>
      </c>
      <c r="C74" s="36" t="s">
        <v>196</v>
      </c>
      <c r="D74" s="35" t="s">
        <v>38</v>
      </c>
      <c r="E74" s="37" t="s">
        <v>197</v>
      </c>
      <c r="F74" s="38" t="s">
        <v>80</v>
      </c>
      <c r="G74" s="39">
        <v>536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41</v>
      </c>
      <c r="B75" s="42"/>
      <c r="C75" s="43"/>
      <c r="D75" s="43"/>
      <c r="E75" s="44" t="s">
        <v>38</v>
      </c>
      <c r="F75" s="43"/>
      <c r="G75" s="43"/>
      <c r="H75" s="43"/>
      <c r="I75" s="43"/>
      <c r="J75" s="45"/>
    </row>
    <row r="76">
      <c r="A76" s="35" t="s">
        <v>42</v>
      </c>
      <c r="B76" s="42"/>
      <c r="C76" s="43"/>
      <c r="D76" s="43"/>
      <c r="E76" s="46" t="s">
        <v>198</v>
      </c>
      <c r="F76" s="43"/>
      <c r="G76" s="43"/>
      <c r="H76" s="43"/>
      <c r="I76" s="43"/>
      <c r="J76" s="45"/>
    </row>
    <row r="77" ht="405">
      <c r="A77" s="35" t="s">
        <v>44</v>
      </c>
      <c r="B77" s="42"/>
      <c r="C77" s="43"/>
      <c r="D77" s="43"/>
      <c r="E77" s="37" t="s">
        <v>199</v>
      </c>
      <c r="F77" s="43"/>
      <c r="G77" s="43"/>
      <c r="H77" s="43"/>
      <c r="I77" s="43"/>
      <c r="J77" s="45"/>
    </row>
    <row r="78">
      <c r="A78" s="35" t="s">
        <v>36</v>
      </c>
      <c r="B78" s="35">
        <v>18</v>
      </c>
      <c r="C78" s="36" t="s">
        <v>200</v>
      </c>
      <c r="D78" s="35" t="s">
        <v>38</v>
      </c>
      <c r="E78" s="37" t="s">
        <v>201</v>
      </c>
      <c r="F78" s="38" t="s">
        <v>80</v>
      </c>
      <c r="G78" s="39">
        <v>145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41</v>
      </c>
      <c r="B79" s="42"/>
      <c r="C79" s="43"/>
      <c r="D79" s="43"/>
      <c r="E79" s="37" t="s">
        <v>202</v>
      </c>
      <c r="F79" s="43"/>
      <c r="G79" s="43"/>
      <c r="H79" s="43"/>
      <c r="I79" s="43"/>
      <c r="J79" s="45"/>
    </row>
    <row r="80" ht="45">
      <c r="A80" s="35" t="s">
        <v>42</v>
      </c>
      <c r="B80" s="42"/>
      <c r="C80" s="43"/>
      <c r="D80" s="43"/>
      <c r="E80" s="46" t="s">
        <v>203</v>
      </c>
      <c r="F80" s="43"/>
      <c r="G80" s="43"/>
      <c r="H80" s="43"/>
      <c r="I80" s="43"/>
      <c r="J80" s="45"/>
    </row>
    <row r="81" ht="345">
      <c r="A81" s="35" t="s">
        <v>44</v>
      </c>
      <c r="B81" s="42"/>
      <c r="C81" s="43"/>
      <c r="D81" s="43"/>
      <c r="E81" s="37" t="s">
        <v>204</v>
      </c>
      <c r="F81" s="43"/>
      <c r="G81" s="43"/>
      <c r="H81" s="43"/>
      <c r="I81" s="43"/>
      <c r="J81" s="45"/>
    </row>
    <row r="82">
      <c r="A82" s="35" t="s">
        <v>36</v>
      </c>
      <c r="B82" s="35">
        <v>19</v>
      </c>
      <c r="C82" s="36" t="s">
        <v>205</v>
      </c>
      <c r="D82" s="35" t="s">
        <v>38</v>
      </c>
      <c r="E82" s="37" t="s">
        <v>206</v>
      </c>
      <c r="F82" s="38" t="s">
        <v>80</v>
      </c>
      <c r="G82" s="39">
        <v>536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41</v>
      </c>
      <c r="B83" s="42"/>
      <c r="C83" s="43"/>
      <c r="D83" s="43"/>
      <c r="E83" s="37" t="s">
        <v>207</v>
      </c>
      <c r="F83" s="43"/>
      <c r="G83" s="43"/>
      <c r="H83" s="43"/>
      <c r="I83" s="43"/>
      <c r="J83" s="45"/>
    </row>
    <row r="84">
      <c r="A84" s="35" t="s">
        <v>42</v>
      </c>
      <c r="B84" s="42"/>
      <c r="C84" s="43"/>
      <c r="D84" s="43"/>
      <c r="E84" s="46" t="s">
        <v>208</v>
      </c>
      <c r="F84" s="43"/>
      <c r="G84" s="43"/>
      <c r="H84" s="43"/>
      <c r="I84" s="43"/>
      <c r="J84" s="45"/>
    </row>
    <row r="85" ht="240">
      <c r="A85" s="35" t="s">
        <v>44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5"/>
    </row>
    <row r="86">
      <c r="A86" s="35" t="s">
        <v>36</v>
      </c>
      <c r="B86" s="35">
        <v>20</v>
      </c>
      <c r="C86" s="36" t="s">
        <v>210</v>
      </c>
      <c r="D86" s="35" t="s">
        <v>38</v>
      </c>
      <c r="E86" s="37" t="s">
        <v>211</v>
      </c>
      <c r="F86" s="38" t="s">
        <v>80</v>
      </c>
      <c r="G86" s="39">
        <v>56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41</v>
      </c>
      <c r="B87" s="42"/>
      <c r="C87" s="43"/>
      <c r="D87" s="43"/>
      <c r="E87" s="37" t="s">
        <v>212</v>
      </c>
      <c r="F87" s="43"/>
      <c r="G87" s="43"/>
      <c r="H87" s="43"/>
      <c r="I87" s="43"/>
      <c r="J87" s="45"/>
    </row>
    <row r="88">
      <c r="A88" s="35" t="s">
        <v>42</v>
      </c>
      <c r="B88" s="42"/>
      <c r="C88" s="43"/>
      <c r="D88" s="43"/>
      <c r="E88" s="46" t="s">
        <v>213</v>
      </c>
      <c r="F88" s="43"/>
      <c r="G88" s="43"/>
      <c r="H88" s="43"/>
      <c r="I88" s="43"/>
      <c r="J88" s="45"/>
    </row>
    <row r="89" ht="300">
      <c r="A89" s="35" t="s">
        <v>44</v>
      </c>
      <c r="B89" s="42"/>
      <c r="C89" s="43"/>
      <c r="D89" s="43"/>
      <c r="E89" s="37" t="s">
        <v>214</v>
      </c>
      <c r="F89" s="43"/>
      <c r="G89" s="43"/>
      <c r="H89" s="43"/>
      <c r="I89" s="43"/>
      <c r="J89" s="45"/>
    </row>
    <row r="90">
      <c r="A90" s="35" t="s">
        <v>36</v>
      </c>
      <c r="B90" s="35">
        <v>21</v>
      </c>
      <c r="C90" s="36" t="s">
        <v>215</v>
      </c>
      <c r="D90" s="35" t="s">
        <v>38</v>
      </c>
      <c r="E90" s="37" t="s">
        <v>216</v>
      </c>
      <c r="F90" s="38" t="s">
        <v>80</v>
      </c>
      <c r="G90" s="39">
        <v>85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30">
      <c r="A91" s="35" t="s">
        <v>41</v>
      </c>
      <c r="B91" s="42"/>
      <c r="C91" s="43"/>
      <c r="D91" s="43"/>
      <c r="E91" s="37" t="s">
        <v>217</v>
      </c>
      <c r="F91" s="43"/>
      <c r="G91" s="43"/>
      <c r="H91" s="43"/>
      <c r="I91" s="43"/>
      <c r="J91" s="45"/>
    </row>
    <row r="92">
      <c r="A92" s="35" t="s">
        <v>42</v>
      </c>
      <c r="B92" s="42"/>
      <c r="C92" s="43"/>
      <c r="D92" s="43"/>
      <c r="E92" s="46" t="s">
        <v>218</v>
      </c>
      <c r="F92" s="43"/>
      <c r="G92" s="43"/>
      <c r="H92" s="43"/>
      <c r="I92" s="43"/>
      <c r="J92" s="45"/>
    </row>
    <row r="93" ht="390">
      <c r="A93" s="35" t="s">
        <v>44</v>
      </c>
      <c r="B93" s="42"/>
      <c r="C93" s="43"/>
      <c r="D93" s="43"/>
      <c r="E93" s="37" t="s">
        <v>219</v>
      </c>
      <c r="F93" s="43"/>
      <c r="G93" s="43"/>
      <c r="H93" s="43"/>
      <c r="I93" s="43"/>
      <c r="J93" s="45"/>
    </row>
    <row r="94">
      <c r="A94" s="35" t="s">
        <v>36</v>
      </c>
      <c r="B94" s="35">
        <v>22</v>
      </c>
      <c r="C94" s="36" t="s">
        <v>220</v>
      </c>
      <c r="D94" s="35" t="s">
        <v>38</v>
      </c>
      <c r="E94" s="37" t="s">
        <v>221</v>
      </c>
      <c r="F94" s="38" t="s">
        <v>80</v>
      </c>
      <c r="G94" s="39">
        <v>10.800000000000001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45">
      <c r="A95" s="35" t="s">
        <v>41</v>
      </c>
      <c r="B95" s="42"/>
      <c r="C95" s="43"/>
      <c r="D95" s="43"/>
      <c r="E95" s="37" t="s">
        <v>222</v>
      </c>
      <c r="F95" s="43"/>
      <c r="G95" s="43"/>
      <c r="H95" s="43"/>
      <c r="I95" s="43"/>
      <c r="J95" s="45"/>
    </row>
    <row r="96">
      <c r="A96" s="35" t="s">
        <v>42</v>
      </c>
      <c r="B96" s="42"/>
      <c r="C96" s="43"/>
      <c r="D96" s="43"/>
      <c r="E96" s="46" t="s">
        <v>223</v>
      </c>
      <c r="F96" s="43"/>
      <c r="G96" s="43"/>
      <c r="H96" s="43"/>
      <c r="I96" s="43"/>
      <c r="J96" s="45"/>
    </row>
    <row r="97" ht="45">
      <c r="A97" s="35" t="s">
        <v>44</v>
      </c>
      <c r="B97" s="42"/>
      <c r="C97" s="43"/>
      <c r="D97" s="43"/>
      <c r="E97" s="37" t="s">
        <v>224</v>
      </c>
      <c r="F97" s="43"/>
      <c r="G97" s="43"/>
      <c r="H97" s="43"/>
      <c r="I97" s="43"/>
      <c r="J97" s="45"/>
    </row>
    <row r="98">
      <c r="A98" s="29" t="s">
        <v>33</v>
      </c>
      <c r="B98" s="30"/>
      <c r="C98" s="31" t="s">
        <v>225</v>
      </c>
      <c r="D98" s="32"/>
      <c r="E98" s="29" t="s">
        <v>226</v>
      </c>
      <c r="F98" s="32"/>
      <c r="G98" s="32"/>
      <c r="H98" s="32"/>
      <c r="I98" s="33">
        <f>SUMIFS(I99:I118,A99:A118,"P")</f>
        <v>0</v>
      </c>
      <c r="J98" s="34"/>
    </row>
    <row r="99">
      <c r="A99" s="35" t="s">
        <v>36</v>
      </c>
      <c r="B99" s="35">
        <v>23</v>
      </c>
      <c r="C99" s="36" t="s">
        <v>227</v>
      </c>
      <c r="D99" s="35" t="s">
        <v>38</v>
      </c>
      <c r="E99" s="37" t="s">
        <v>228</v>
      </c>
      <c r="F99" s="38" t="s">
        <v>86</v>
      </c>
      <c r="G99" s="39">
        <v>16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41</v>
      </c>
      <c r="B100" s="42"/>
      <c r="C100" s="43"/>
      <c r="D100" s="43"/>
      <c r="E100" s="37" t="s">
        <v>229</v>
      </c>
      <c r="F100" s="43"/>
      <c r="G100" s="43"/>
      <c r="H100" s="43"/>
      <c r="I100" s="43"/>
      <c r="J100" s="45"/>
    </row>
    <row r="101">
      <c r="A101" s="35" t="s">
        <v>42</v>
      </c>
      <c r="B101" s="42"/>
      <c r="C101" s="43"/>
      <c r="D101" s="43"/>
      <c r="E101" s="46" t="s">
        <v>230</v>
      </c>
      <c r="F101" s="43"/>
      <c r="G101" s="43"/>
      <c r="H101" s="43"/>
      <c r="I101" s="43"/>
      <c r="J101" s="45"/>
    </row>
    <row r="102" ht="195">
      <c r="A102" s="35" t="s">
        <v>44</v>
      </c>
      <c r="B102" s="42"/>
      <c r="C102" s="43"/>
      <c r="D102" s="43"/>
      <c r="E102" s="37" t="s">
        <v>231</v>
      </c>
      <c r="F102" s="43"/>
      <c r="G102" s="43"/>
      <c r="H102" s="43"/>
      <c r="I102" s="43"/>
      <c r="J102" s="45"/>
    </row>
    <row r="103">
      <c r="A103" s="35" t="s">
        <v>36</v>
      </c>
      <c r="B103" s="35">
        <v>24</v>
      </c>
      <c r="C103" s="36" t="s">
        <v>232</v>
      </c>
      <c r="D103" s="35" t="s">
        <v>38</v>
      </c>
      <c r="E103" s="37" t="s">
        <v>233</v>
      </c>
      <c r="F103" s="38" t="s">
        <v>98</v>
      </c>
      <c r="G103" s="39">
        <v>173.05000000000001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41</v>
      </c>
      <c r="B104" s="42"/>
      <c r="C104" s="43"/>
      <c r="D104" s="43"/>
      <c r="E104" s="37" t="s">
        <v>234</v>
      </c>
      <c r="F104" s="43"/>
      <c r="G104" s="43"/>
      <c r="H104" s="43"/>
      <c r="I104" s="43"/>
      <c r="J104" s="45"/>
    </row>
    <row r="105" ht="45">
      <c r="A105" s="35" t="s">
        <v>42</v>
      </c>
      <c r="B105" s="42"/>
      <c r="C105" s="43"/>
      <c r="D105" s="43"/>
      <c r="E105" s="46" t="s">
        <v>235</v>
      </c>
      <c r="F105" s="43"/>
      <c r="G105" s="43"/>
      <c r="H105" s="43"/>
      <c r="I105" s="43"/>
      <c r="J105" s="45"/>
    </row>
    <row r="106" ht="75">
      <c r="A106" s="35" t="s">
        <v>44</v>
      </c>
      <c r="B106" s="42"/>
      <c r="C106" s="43"/>
      <c r="D106" s="43"/>
      <c r="E106" s="37" t="s">
        <v>236</v>
      </c>
      <c r="F106" s="43"/>
      <c r="G106" s="43"/>
      <c r="H106" s="43"/>
      <c r="I106" s="43"/>
      <c r="J106" s="45"/>
    </row>
    <row r="107">
      <c r="A107" s="35" t="s">
        <v>36</v>
      </c>
      <c r="B107" s="35">
        <v>25</v>
      </c>
      <c r="C107" s="36" t="s">
        <v>237</v>
      </c>
      <c r="D107" s="35" t="s">
        <v>38</v>
      </c>
      <c r="E107" s="37" t="s">
        <v>238</v>
      </c>
      <c r="F107" s="38" t="s">
        <v>98</v>
      </c>
      <c r="G107" s="39">
        <v>175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41</v>
      </c>
      <c r="B108" s="42"/>
      <c r="C108" s="43"/>
      <c r="D108" s="43"/>
      <c r="E108" s="44" t="s">
        <v>38</v>
      </c>
      <c r="F108" s="43"/>
      <c r="G108" s="43"/>
      <c r="H108" s="43"/>
      <c r="I108" s="43"/>
      <c r="J108" s="45"/>
    </row>
    <row r="109">
      <c r="A109" s="35" t="s">
        <v>42</v>
      </c>
      <c r="B109" s="42"/>
      <c r="C109" s="43"/>
      <c r="D109" s="43"/>
      <c r="E109" s="46" t="s">
        <v>239</v>
      </c>
      <c r="F109" s="43"/>
      <c r="G109" s="43"/>
      <c r="H109" s="43"/>
      <c r="I109" s="43"/>
      <c r="J109" s="45"/>
    </row>
    <row r="110" ht="409.5">
      <c r="A110" s="35" t="s">
        <v>44</v>
      </c>
      <c r="B110" s="42"/>
      <c r="C110" s="43"/>
      <c r="D110" s="43"/>
      <c r="E110" s="37" t="s">
        <v>240</v>
      </c>
      <c r="F110" s="43"/>
      <c r="G110" s="43"/>
      <c r="H110" s="43"/>
      <c r="I110" s="43"/>
      <c r="J110" s="45"/>
    </row>
    <row r="111">
      <c r="A111" s="35" t="s">
        <v>36</v>
      </c>
      <c r="B111" s="35">
        <v>26</v>
      </c>
      <c r="C111" s="36" t="s">
        <v>241</v>
      </c>
      <c r="D111" s="35" t="s">
        <v>38</v>
      </c>
      <c r="E111" s="37" t="s">
        <v>242</v>
      </c>
      <c r="F111" s="38" t="s">
        <v>80</v>
      </c>
      <c r="G111" s="39">
        <v>20.254000000000001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41</v>
      </c>
      <c r="B112" s="42"/>
      <c r="C112" s="43"/>
      <c r="D112" s="43"/>
      <c r="E112" s="37" t="s">
        <v>243</v>
      </c>
      <c r="F112" s="43"/>
      <c r="G112" s="43"/>
      <c r="H112" s="43"/>
      <c r="I112" s="43"/>
      <c r="J112" s="45"/>
    </row>
    <row r="113">
      <c r="A113" s="35" t="s">
        <v>42</v>
      </c>
      <c r="B113" s="42"/>
      <c r="C113" s="43"/>
      <c r="D113" s="43"/>
      <c r="E113" s="46" t="s">
        <v>244</v>
      </c>
      <c r="F113" s="43"/>
      <c r="G113" s="43"/>
      <c r="H113" s="43"/>
      <c r="I113" s="43"/>
      <c r="J113" s="45"/>
    </row>
    <row r="114" ht="409.5">
      <c r="A114" s="35" t="s">
        <v>44</v>
      </c>
      <c r="B114" s="42"/>
      <c r="C114" s="43"/>
      <c r="D114" s="43"/>
      <c r="E114" s="37" t="s">
        <v>245</v>
      </c>
      <c r="F114" s="43"/>
      <c r="G114" s="43"/>
      <c r="H114" s="43"/>
      <c r="I114" s="43"/>
      <c r="J114" s="45"/>
    </row>
    <row r="115">
      <c r="A115" s="35" t="s">
        <v>36</v>
      </c>
      <c r="B115" s="35">
        <v>27</v>
      </c>
      <c r="C115" s="36" t="s">
        <v>246</v>
      </c>
      <c r="D115" s="35" t="s">
        <v>38</v>
      </c>
      <c r="E115" s="37" t="s">
        <v>247</v>
      </c>
      <c r="F115" s="38" t="s">
        <v>40</v>
      </c>
      <c r="G115" s="39">
        <v>3.6459999999999999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41</v>
      </c>
      <c r="B116" s="42"/>
      <c r="C116" s="43"/>
      <c r="D116" s="43"/>
      <c r="E116" s="37" t="s">
        <v>248</v>
      </c>
      <c r="F116" s="43"/>
      <c r="G116" s="43"/>
      <c r="H116" s="43"/>
      <c r="I116" s="43"/>
      <c r="J116" s="45"/>
    </row>
    <row r="117">
      <c r="A117" s="35" t="s">
        <v>42</v>
      </c>
      <c r="B117" s="42"/>
      <c r="C117" s="43"/>
      <c r="D117" s="43"/>
      <c r="E117" s="46" t="s">
        <v>249</v>
      </c>
      <c r="F117" s="43"/>
      <c r="G117" s="43"/>
      <c r="H117" s="43"/>
      <c r="I117" s="43"/>
      <c r="J117" s="45"/>
    </row>
    <row r="118" ht="330">
      <c r="A118" s="35" t="s">
        <v>44</v>
      </c>
      <c r="B118" s="42"/>
      <c r="C118" s="43"/>
      <c r="D118" s="43"/>
      <c r="E118" s="37" t="s">
        <v>250</v>
      </c>
      <c r="F118" s="43"/>
      <c r="G118" s="43"/>
      <c r="H118" s="43"/>
      <c r="I118" s="43"/>
      <c r="J118" s="45"/>
    </row>
    <row r="119">
      <c r="A119" s="29" t="s">
        <v>33</v>
      </c>
      <c r="B119" s="30"/>
      <c r="C119" s="31" t="s">
        <v>251</v>
      </c>
      <c r="D119" s="32"/>
      <c r="E119" s="29" t="s">
        <v>252</v>
      </c>
      <c r="F119" s="32"/>
      <c r="G119" s="32"/>
      <c r="H119" s="32"/>
      <c r="I119" s="33">
        <f>SUMIFS(I120:I147,A120:A147,"P")</f>
        <v>0</v>
      </c>
      <c r="J119" s="34"/>
    </row>
    <row r="120">
      <c r="A120" s="35" t="s">
        <v>36</v>
      </c>
      <c r="B120" s="35">
        <v>28</v>
      </c>
      <c r="C120" s="36" t="s">
        <v>253</v>
      </c>
      <c r="D120" s="35" t="s">
        <v>38</v>
      </c>
      <c r="E120" s="37" t="s">
        <v>254</v>
      </c>
      <c r="F120" s="38" t="s">
        <v>255</v>
      </c>
      <c r="G120" s="39">
        <v>160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>
      <c r="A121" s="35" t="s">
        <v>41</v>
      </c>
      <c r="B121" s="42"/>
      <c r="C121" s="43"/>
      <c r="D121" s="43"/>
      <c r="E121" s="44" t="s">
        <v>38</v>
      </c>
      <c r="F121" s="43"/>
      <c r="G121" s="43"/>
      <c r="H121" s="43"/>
      <c r="I121" s="43"/>
      <c r="J121" s="45"/>
    </row>
    <row r="122">
      <c r="A122" s="35" t="s">
        <v>42</v>
      </c>
      <c r="B122" s="42"/>
      <c r="C122" s="43"/>
      <c r="D122" s="43"/>
      <c r="E122" s="46" t="s">
        <v>256</v>
      </c>
      <c r="F122" s="43"/>
      <c r="G122" s="43"/>
      <c r="H122" s="43"/>
      <c r="I122" s="43"/>
      <c r="J122" s="45"/>
    </row>
    <row r="123" ht="45">
      <c r="A123" s="35" t="s">
        <v>44</v>
      </c>
      <c r="B123" s="42"/>
      <c r="C123" s="43"/>
      <c r="D123" s="43"/>
      <c r="E123" s="37" t="s">
        <v>257</v>
      </c>
      <c r="F123" s="43"/>
      <c r="G123" s="43"/>
      <c r="H123" s="43"/>
      <c r="I123" s="43"/>
      <c r="J123" s="45"/>
    </row>
    <row r="124">
      <c r="A124" s="35" t="s">
        <v>36</v>
      </c>
      <c r="B124" s="35">
        <v>29</v>
      </c>
      <c r="C124" s="36" t="s">
        <v>258</v>
      </c>
      <c r="D124" s="35" t="s">
        <v>38</v>
      </c>
      <c r="E124" s="37" t="s">
        <v>259</v>
      </c>
      <c r="F124" s="38" t="s">
        <v>80</v>
      </c>
      <c r="G124" s="39">
        <v>8.577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41</v>
      </c>
      <c r="B125" s="42"/>
      <c r="C125" s="43"/>
      <c r="D125" s="43"/>
      <c r="E125" s="37" t="s">
        <v>260</v>
      </c>
      <c r="F125" s="43"/>
      <c r="G125" s="43"/>
      <c r="H125" s="43"/>
      <c r="I125" s="43"/>
      <c r="J125" s="45"/>
    </row>
    <row r="126" ht="30">
      <c r="A126" s="35" t="s">
        <v>42</v>
      </c>
      <c r="B126" s="42"/>
      <c r="C126" s="43"/>
      <c r="D126" s="43"/>
      <c r="E126" s="46" t="s">
        <v>261</v>
      </c>
      <c r="F126" s="43"/>
      <c r="G126" s="43"/>
      <c r="H126" s="43"/>
      <c r="I126" s="43"/>
      <c r="J126" s="45"/>
    </row>
    <row r="127" ht="409.5">
      <c r="A127" s="35" t="s">
        <v>44</v>
      </c>
      <c r="B127" s="42"/>
      <c r="C127" s="43"/>
      <c r="D127" s="43"/>
      <c r="E127" s="37" t="s">
        <v>262</v>
      </c>
      <c r="F127" s="43"/>
      <c r="G127" s="43"/>
      <c r="H127" s="43"/>
      <c r="I127" s="43"/>
      <c r="J127" s="45"/>
    </row>
    <row r="128">
      <c r="A128" s="35" t="s">
        <v>36</v>
      </c>
      <c r="B128" s="35">
        <v>30</v>
      </c>
      <c r="C128" s="36" t="s">
        <v>263</v>
      </c>
      <c r="D128" s="35" t="s">
        <v>38</v>
      </c>
      <c r="E128" s="37" t="s">
        <v>264</v>
      </c>
      <c r="F128" s="38" t="s">
        <v>40</v>
      </c>
      <c r="G128" s="39">
        <v>1.544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41</v>
      </c>
      <c r="B129" s="42"/>
      <c r="C129" s="43"/>
      <c r="D129" s="43"/>
      <c r="E129" s="37" t="s">
        <v>248</v>
      </c>
      <c r="F129" s="43"/>
      <c r="G129" s="43"/>
      <c r="H129" s="43"/>
      <c r="I129" s="43"/>
      <c r="J129" s="45"/>
    </row>
    <row r="130">
      <c r="A130" s="35" t="s">
        <v>42</v>
      </c>
      <c r="B130" s="42"/>
      <c r="C130" s="43"/>
      <c r="D130" s="43"/>
      <c r="E130" s="46" t="s">
        <v>265</v>
      </c>
      <c r="F130" s="43"/>
      <c r="G130" s="43"/>
      <c r="H130" s="43"/>
      <c r="I130" s="43"/>
      <c r="J130" s="45"/>
    </row>
    <row r="131" ht="300">
      <c r="A131" s="35" t="s">
        <v>44</v>
      </c>
      <c r="B131" s="42"/>
      <c r="C131" s="43"/>
      <c r="D131" s="43"/>
      <c r="E131" s="37" t="s">
        <v>266</v>
      </c>
      <c r="F131" s="43"/>
      <c r="G131" s="43"/>
      <c r="H131" s="43"/>
      <c r="I131" s="43"/>
      <c r="J131" s="45"/>
    </row>
    <row r="132">
      <c r="A132" s="35" t="s">
        <v>36</v>
      </c>
      <c r="B132" s="35">
        <v>31</v>
      </c>
      <c r="C132" s="36" t="s">
        <v>267</v>
      </c>
      <c r="D132" s="35" t="s">
        <v>38</v>
      </c>
      <c r="E132" s="37" t="s">
        <v>268</v>
      </c>
      <c r="F132" s="38" t="s">
        <v>80</v>
      </c>
      <c r="G132" s="39">
        <v>39.5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 ht="45">
      <c r="A133" s="35" t="s">
        <v>41</v>
      </c>
      <c r="B133" s="42"/>
      <c r="C133" s="43"/>
      <c r="D133" s="43"/>
      <c r="E133" s="37" t="s">
        <v>269</v>
      </c>
      <c r="F133" s="43"/>
      <c r="G133" s="43"/>
      <c r="H133" s="43"/>
      <c r="I133" s="43"/>
      <c r="J133" s="45"/>
    </row>
    <row r="134" ht="45">
      <c r="A134" s="35" t="s">
        <v>42</v>
      </c>
      <c r="B134" s="42"/>
      <c r="C134" s="43"/>
      <c r="D134" s="43"/>
      <c r="E134" s="46" t="s">
        <v>270</v>
      </c>
      <c r="F134" s="43"/>
      <c r="G134" s="43"/>
      <c r="H134" s="43"/>
      <c r="I134" s="43"/>
      <c r="J134" s="45"/>
    </row>
    <row r="135" ht="409.5">
      <c r="A135" s="35" t="s">
        <v>44</v>
      </c>
      <c r="B135" s="42"/>
      <c r="C135" s="43"/>
      <c r="D135" s="43"/>
      <c r="E135" s="37" t="s">
        <v>271</v>
      </c>
      <c r="F135" s="43"/>
      <c r="G135" s="43"/>
      <c r="H135" s="43"/>
      <c r="I135" s="43"/>
      <c r="J135" s="45"/>
    </row>
    <row r="136">
      <c r="A136" s="35" t="s">
        <v>36</v>
      </c>
      <c r="B136" s="35">
        <v>32</v>
      </c>
      <c r="C136" s="36" t="s">
        <v>272</v>
      </c>
      <c r="D136" s="35" t="s">
        <v>38</v>
      </c>
      <c r="E136" s="37" t="s">
        <v>273</v>
      </c>
      <c r="F136" s="38" t="s">
        <v>40</v>
      </c>
      <c r="G136" s="39">
        <v>7.3440000000000003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30">
      <c r="A137" s="35" t="s">
        <v>41</v>
      </c>
      <c r="B137" s="42"/>
      <c r="C137" s="43"/>
      <c r="D137" s="43"/>
      <c r="E137" s="37" t="s">
        <v>274</v>
      </c>
      <c r="F137" s="43"/>
      <c r="G137" s="43"/>
      <c r="H137" s="43"/>
      <c r="I137" s="43"/>
      <c r="J137" s="45"/>
    </row>
    <row r="138" ht="45">
      <c r="A138" s="35" t="s">
        <v>42</v>
      </c>
      <c r="B138" s="42"/>
      <c r="C138" s="43"/>
      <c r="D138" s="43"/>
      <c r="E138" s="46" t="s">
        <v>275</v>
      </c>
      <c r="F138" s="43"/>
      <c r="G138" s="43"/>
      <c r="H138" s="43"/>
      <c r="I138" s="43"/>
      <c r="J138" s="45"/>
    </row>
    <row r="139" ht="330">
      <c r="A139" s="35" t="s">
        <v>44</v>
      </c>
      <c r="B139" s="42"/>
      <c r="C139" s="43"/>
      <c r="D139" s="43"/>
      <c r="E139" s="37" t="s">
        <v>250</v>
      </c>
      <c r="F139" s="43"/>
      <c r="G139" s="43"/>
      <c r="H139" s="43"/>
      <c r="I139" s="43"/>
      <c r="J139" s="45"/>
    </row>
    <row r="140">
      <c r="A140" s="35" t="s">
        <v>36</v>
      </c>
      <c r="B140" s="35">
        <v>33</v>
      </c>
      <c r="C140" s="36" t="s">
        <v>276</v>
      </c>
      <c r="D140" s="35" t="s">
        <v>38</v>
      </c>
      <c r="E140" s="37" t="s">
        <v>277</v>
      </c>
      <c r="F140" s="38" t="s">
        <v>80</v>
      </c>
      <c r="G140" s="39">
        <v>28.899999999999999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45">
      <c r="A141" s="35" t="s">
        <v>41</v>
      </c>
      <c r="B141" s="42"/>
      <c r="C141" s="43"/>
      <c r="D141" s="43"/>
      <c r="E141" s="37" t="s">
        <v>278</v>
      </c>
      <c r="F141" s="43"/>
      <c r="G141" s="43"/>
      <c r="H141" s="43"/>
      <c r="I141" s="43"/>
      <c r="J141" s="45"/>
    </row>
    <row r="142">
      <c r="A142" s="35" t="s">
        <v>42</v>
      </c>
      <c r="B142" s="42"/>
      <c r="C142" s="43"/>
      <c r="D142" s="43"/>
      <c r="E142" s="46" t="s">
        <v>279</v>
      </c>
      <c r="F142" s="43"/>
      <c r="G142" s="43"/>
      <c r="H142" s="43"/>
      <c r="I142" s="43"/>
      <c r="J142" s="45"/>
    </row>
    <row r="143" ht="409.5">
      <c r="A143" s="35" t="s">
        <v>44</v>
      </c>
      <c r="B143" s="42"/>
      <c r="C143" s="43"/>
      <c r="D143" s="43"/>
      <c r="E143" s="37" t="s">
        <v>271</v>
      </c>
      <c r="F143" s="43"/>
      <c r="G143" s="43"/>
      <c r="H143" s="43"/>
      <c r="I143" s="43"/>
      <c r="J143" s="45"/>
    </row>
    <row r="144">
      <c r="A144" s="35" t="s">
        <v>36</v>
      </c>
      <c r="B144" s="35">
        <v>34</v>
      </c>
      <c r="C144" s="36" t="s">
        <v>280</v>
      </c>
      <c r="D144" s="35" t="s">
        <v>38</v>
      </c>
      <c r="E144" s="37" t="s">
        <v>281</v>
      </c>
      <c r="F144" s="38" t="s">
        <v>40</v>
      </c>
      <c r="G144" s="39">
        <v>5.7800000000000002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41</v>
      </c>
      <c r="B145" s="42"/>
      <c r="C145" s="43"/>
      <c r="D145" s="43"/>
      <c r="E145" s="37" t="s">
        <v>282</v>
      </c>
      <c r="F145" s="43"/>
      <c r="G145" s="43"/>
      <c r="H145" s="43"/>
      <c r="I145" s="43"/>
      <c r="J145" s="45"/>
    </row>
    <row r="146">
      <c r="A146" s="35" t="s">
        <v>42</v>
      </c>
      <c r="B146" s="42"/>
      <c r="C146" s="43"/>
      <c r="D146" s="43"/>
      <c r="E146" s="46" t="s">
        <v>283</v>
      </c>
      <c r="F146" s="43"/>
      <c r="G146" s="43"/>
      <c r="H146" s="43"/>
      <c r="I146" s="43"/>
      <c r="J146" s="45"/>
    </row>
    <row r="147" ht="330">
      <c r="A147" s="35" t="s">
        <v>44</v>
      </c>
      <c r="B147" s="42"/>
      <c r="C147" s="43"/>
      <c r="D147" s="43"/>
      <c r="E147" s="37" t="s">
        <v>250</v>
      </c>
      <c r="F147" s="43"/>
      <c r="G147" s="43"/>
      <c r="H147" s="43"/>
      <c r="I147" s="43"/>
      <c r="J147" s="45"/>
    </row>
    <row r="148">
      <c r="A148" s="29" t="s">
        <v>33</v>
      </c>
      <c r="B148" s="30"/>
      <c r="C148" s="31" t="s">
        <v>284</v>
      </c>
      <c r="D148" s="32"/>
      <c r="E148" s="29" t="s">
        <v>285</v>
      </c>
      <c r="F148" s="32"/>
      <c r="G148" s="32"/>
      <c r="H148" s="32"/>
      <c r="I148" s="33">
        <f>SUMIFS(I149:I184,A149:A184,"P")</f>
        <v>0</v>
      </c>
      <c r="J148" s="34"/>
    </row>
    <row r="149">
      <c r="A149" s="35" t="s">
        <v>36</v>
      </c>
      <c r="B149" s="35">
        <v>35</v>
      </c>
      <c r="C149" s="36" t="s">
        <v>286</v>
      </c>
      <c r="D149" s="35" t="s">
        <v>38</v>
      </c>
      <c r="E149" s="37" t="s">
        <v>287</v>
      </c>
      <c r="F149" s="38" t="s">
        <v>80</v>
      </c>
      <c r="G149" s="39">
        <v>0.64000000000000001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41</v>
      </c>
      <c r="B150" s="42"/>
      <c r="C150" s="43"/>
      <c r="D150" s="43"/>
      <c r="E150" s="37" t="s">
        <v>288</v>
      </c>
      <c r="F150" s="43"/>
      <c r="G150" s="43"/>
      <c r="H150" s="43"/>
      <c r="I150" s="43"/>
      <c r="J150" s="45"/>
    </row>
    <row r="151">
      <c r="A151" s="35" t="s">
        <v>42</v>
      </c>
      <c r="B151" s="42"/>
      <c r="C151" s="43"/>
      <c r="D151" s="43"/>
      <c r="E151" s="46" t="s">
        <v>289</v>
      </c>
      <c r="F151" s="43"/>
      <c r="G151" s="43"/>
      <c r="H151" s="43"/>
      <c r="I151" s="43"/>
      <c r="J151" s="45"/>
    </row>
    <row r="152" ht="300">
      <c r="A152" s="35" t="s">
        <v>44</v>
      </c>
      <c r="B152" s="42"/>
      <c r="C152" s="43"/>
      <c r="D152" s="43"/>
      <c r="E152" s="37" t="s">
        <v>290</v>
      </c>
      <c r="F152" s="43"/>
      <c r="G152" s="43"/>
      <c r="H152" s="43"/>
      <c r="I152" s="43"/>
      <c r="J152" s="45"/>
    </row>
    <row r="153">
      <c r="A153" s="35" t="s">
        <v>36</v>
      </c>
      <c r="B153" s="35">
        <v>36</v>
      </c>
      <c r="C153" s="36" t="s">
        <v>291</v>
      </c>
      <c r="D153" s="35" t="s">
        <v>38</v>
      </c>
      <c r="E153" s="37" t="s">
        <v>292</v>
      </c>
      <c r="F153" s="38" t="s">
        <v>80</v>
      </c>
      <c r="G153" s="39">
        <v>9.3480000000000008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41</v>
      </c>
      <c r="B154" s="42"/>
      <c r="C154" s="43"/>
      <c r="D154" s="43"/>
      <c r="E154" s="37" t="s">
        <v>293</v>
      </c>
      <c r="F154" s="43"/>
      <c r="G154" s="43"/>
      <c r="H154" s="43"/>
      <c r="I154" s="43"/>
      <c r="J154" s="45"/>
    </row>
    <row r="155">
      <c r="A155" s="35" t="s">
        <v>42</v>
      </c>
      <c r="B155" s="42"/>
      <c r="C155" s="43"/>
      <c r="D155" s="43"/>
      <c r="E155" s="46" t="s">
        <v>294</v>
      </c>
      <c r="F155" s="43"/>
      <c r="G155" s="43"/>
      <c r="H155" s="43"/>
      <c r="I155" s="43"/>
      <c r="J155" s="45"/>
    </row>
    <row r="156" ht="409.5">
      <c r="A156" s="35" t="s">
        <v>44</v>
      </c>
      <c r="B156" s="42"/>
      <c r="C156" s="43"/>
      <c r="D156" s="43"/>
      <c r="E156" s="37" t="s">
        <v>271</v>
      </c>
      <c r="F156" s="43"/>
      <c r="G156" s="43"/>
      <c r="H156" s="43"/>
      <c r="I156" s="43"/>
      <c r="J156" s="45"/>
    </row>
    <row r="157">
      <c r="A157" s="35" t="s">
        <v>36</v>
      </c>
      <c r="B157" s="35">
        <v>37</v>
      </c>
      <c r="C157" s="36" t="s">
        <v>295</v>
      </c>
      <c r="D157" s="35" t="s">
        <v>185</v>
      </c>
      <c r="E157" s="37" t="s">
        <v>296</v>
      </c>
      <c r="F157" s="38" t="s">
        <v>80</v>
      </c>
      <c r="G157" s="39">
        <v>2.3999999999999999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41</v>
      </c>
      <c r="B158" s="42"/>
      <c r="C158" s="43"/>
      <c r="D158" s="43"/>
      <c r="E158" s="37" t="s">
        <v>297</v>
      </c>
      <c r="F158" s="43"/>
      <c r="G158" s="43"/>
      <c r="H158" s="43"/>
      <c r="I158" s="43"/>
      <c r="J158" s="45"/>
    </row>
    <row r="159">
      <c r="A159" s="35" t="s">
        <v>42</v>
      </c>
      <c r="B159" s="42"/>
      <c r="C159" s="43"/>
      <c r="D159" s="43"/>
      <c r="E159" s="46" t="s">
        <v>298</v>
      </c>
      <c r="F159" s="43"/>
      <c r="G159" s="43"/>
      <c r="H159" s="43"/>
      <c r="I159" s="43"/>
      <c r="J159" s="45"/>
    </row>
    <row r="160" ht="409.5">
      <c r="A160" s="35" t="s">
        <v>44</v>
      </c>
      <c r="B160" s="42"/>
      <c r="C160" s="43"/>
      <c r="D160" s="43"/>
      <c r="E160" s="37" t="s">
        <v>271</v>
      </c>
      <c r="F160" s="43"/>
      <c r="G160" s="43"/>
      <c r="H160" s="43"/>
      <c r="I160" s="43"/>
      <c r="J160" s="45"/>
    </row>
    <row r="161">
      <c r="A161" s="35" t="s">
        <v>36</v>
      </c>
      <c r="B161" s="35">
        <v>38</v>
      </c>
      <c r="C161" s="36" t="s">
        <v>299</v>
      </c>
      <c r="D161" s="35" t="s">
        <v>38</v>
      </c>
      <c r="E161" s="37" t="s">
        <v>300</v>
      </c>
      <c r="F161" s="38" t="s">
        <v>80</v>
      </c>
      <c r="G161" s="39">
        <v>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41</v>
      </c>
      <c r="B162" s="42"/>
      <c r="C162" s="43"/>
      <c r="D162" s="43"/>
      <c r="E162" s="37" t="s">
        <v>301</v>
      </c>
      <c r="F162" s="43"/>
      <c r="G162" s="43"/>
      <c r="H162" s="43"/>
      <c r="I162" s="43"/>
      <c r="J162" s="45"/>
    </row>
    <row r="163">
      <c r="A163" s="35" t="s">
        <v>42</v>
      </c>
      <c r="B163" s="42"/>
      <c r="C163" s="43"/>
      <c r="D163" s="43"/>
      <c r="E163" s="46" t="s">
        <v>302</v>
      </c>
      <c r="F163" s="43"/>
      <c r="G163" s="43"/>
      <c r="H163" s="43"/>
      <c r="I163" s="43"/>
      <c r="J163" s="45"/>
    </row>
    <row r="164" ht="60">
      <c r="A164" s="35" t="s">
        <v>44</v>
      </c>
      <c r="B164" s="42"/>
      <c r="C164" s="43"/>
      <c r="D164" s="43"/>
      <c r="E164" s="37" t="s">
        <v>303</v>
      </c>
      <c r="F164" s="43"/>
      <c r="G164" s="43"/>
      <c r="H164" s="43"/>
      <c r="I164" s="43"/>
      <c r="J164" s="45"/>
    </row>
    <row r="165">
      <c r="A165" s="35" t="s">
        <v>36</v>
      </c>
      <c r="B165" s="35">
        <v>39</v>
      </c>
      <c r="C165" s="36" t="s">
        <v>299</v>
      </c>
      <c r="D165" s="35" t="s">
        <v>185</v>
      </c>
      <c r="E165" s="37" t="s">
        <v>300</v>
      </c>
      <c r="F165" s="38" t="s">
        <v>80</v>
      </c>
      <c r="G165" s="39">
        <v>8.9399999999999995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41</v>
      </c>
      <c r="B166" s="42"/>
      <c r="C166" s="43"/>
      <c r="D166" s="43"/>
      <c r="E166" s="37" t="s">
        <v>304</v>
      </c>
      <c r="F166" s="43"/>
      <c r="G166" s="43"/>
      <c r="H166" s="43"/>
      <c r="I166" s="43"/>
      <c r="J166" s="45"/>
    </row>
    <row r="167">
      <c r="A167" s="35" t="s">
        <v>42</v>
      </c>
      <c r="B167" s="42"/>
      <c r="C167" s="43"/>
      <c r="D167" s="43"/>
      <c r="E167" s="46" t="s">
        <v>305</v>
      </c>
      <c r="F167" s="43"/>
      <c r="G167" s="43"/>
      <c r="H167" s="43"/>
      <c r="I167" s="43"/>
      <c r="J167" s="45"/>
    </row>
    <row r="168" ht="60">
      <c r="A168" s="35" t="s">
        <v>44</v>
      </c>
      <c r="B168" s="42"/>
      <c r="C168" s="43"/>
      <c r="D168" s="43"/>
      <c r="E168" s="37" t="s">
        <v>303</v>
      </c>
      <c r="F168" s="43"/>
      <c r="G168" s="43"/>
      <c r="H168" s="43"/>
      <c r="I168" s="43"/>
      <c r="J168" s="45"/>
    </row>
    <row r="169">
      <c r="A169" s="35" t="s">
        <v>36</v>
      </c>
      <c r="B169" s="35">
        <v>40</v>
      </c>
      <c r="C169" s="36" t="s">
        <v>306</v>
      </c>
      <c r="D169" s="35" t="s">
        <v>38</v>
      </c>
      <c r="E169" s="37" t="s">
        <v>307</v>
      </c>
      <c r="F169" s="38" t="s">
        <v>80</v>
      </c>
      <c r="G169" s="39">
        <v>63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41</v>
      </c>
      <c r="B170" s="42"/>
      <c r="C170" s="43"/>
      <c r="D170" s="43"/>
      <c r="E170" s="37" t="s">
        <v>308</v>
      </c>
      <c r="F170" s="43"/>
      <c r="G170" s="43"/>
      <c r="H170" s="43"/>
      <c r="I170" s="43"/>
      <c r="J170" s="45"/>
    </row>
    <row r="171">
      <c r="A171" s="35" t="s">
        <v>42</v>
      </c>
      <c r="B171" s="42"/>
      <c r="C171" s="43"/>
      <c r="D171" s="43"/>
      <c r="E171" s="46" t="s">
        <v>309</v>
      </c>
      <c r="F171" s="43"/>
      <c r="G171" s="43"/>
      <c r="H171" s="43"/>
      <c r="I171" s="43"/>
      <c r="J171" s="45"/>
    </row>
    <row r="172" ht="45">
      <c r="A172" s="35" t="s">
        <v>44</v>
      </c>
      <c r="B172" s="42"/>
      <c r="C172" s="43"/>
      <c r="D172" s="43"/>
      <c r="E172" s="37" t="s">
        <v>310</v>
      </c>
      <c r="F172" s="43"/>
      <c r="G172" s="43"/>
      <c r="H172" s="43"/>
      <c r="I172" s="43"/>
      <c r="J172" s="45"/>
    </row>
    <row r="173">
      <c r="A173" s="35" t="s">
        <v>36</v>
      </c>
      <c r="B173" s="35">
        <v>41</v>
      </c>
      <c r="C173" s="36" t="s">
        <v>311</v>
      </c>
      <c r="D173" s="35" t="s">
        <v>38</v>
      </c>
      <c r="E173" s="37" t="s">
        <v>312</v>
      </c>
      <c r="F173" s="38" t="s">
        <v>80</v>
      </c>
      <c r="G173" s="39">
        <v>7.5999999999999996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41</v>
      </c>
      <c r="B174" s="42"/>
      <c r="C174" s="43"/>
      <c r="D174" s="43"/>
      <c r="E174" s="37" t="s">
        <v>313</v>
      </c>
      <c r="F174" s="43"/>
      <c r="G174" s="43"/>
      <c r="H174" s="43"/>
      <c r="I174" s="43"/>
      <c r="J174" s="45"/>
    </row>
    <row r="175">
      <c r="A175" s="35" t="s">
        <v>42</v>
      </c>
      <c r="B175" s="42"/>
      <c r="C175" s="43"/>
      <c r="D175" s="43"/>
      <c r="E175" s="46" t="s">
        <v>314</v>
      </c>
      <c r="F175" s="43"/>
      <c r="G175" s="43"/>
      <c r="H175" s="43"/>
      <c r="I175" s="43"/>
      <c r="J175" s="45"/>
    </row>
    <row r="176" ht="360">
      <c r="A176" s="35" t="s">
        <v>44</v>
      </c>
      <c r="B176" s="42"/>
      <c r="C176" s="43"/>
      <c r="D176" s="43"/>
      <c r="E176" s="37" t="s">
        <v>315</v>
      </c>
      <c r="F176" s="43"/>
      <c r="G176" s="43"/>
      <c r="H176" s="43"/>
      <c r="I176" s="43"/>
      <c r="J176" s="45"/>
    </row>
    <row r="177">
      <c r="A177" s="35" t="s">
        <v>36</v>
      </c>
      <c r="B177" s="35">
        <v>42</v>
      </c>
      <c r="C177" s="36" t="s">
        <v>316</v>
      </c>
      <c r="D177" s="35" t="s">
        <v>38</v>
      </c>
      <c r="E177" s="37" t="s">
        <v>317</v>
      </c>
      <c r="F177" s="38" t="s">
        <v>80</v>
      </c>
      <c r="G177" s="39">
        <v>40.5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>
      <c r="A178" s="35" t="s">
        <v>41</v>
      </c>
      <c r="B178" s="42"/>
      <c r="C178" s="43"/>
      <c r="D178" s="43"/>
      <c r="E178" s="37" t="s">
        <v>318</v>
      </c>
      <c r="F178" s="43"/>
      <c r="G178" s="43"/>
      <c r="H178" s="43"/>
      <c r="I178" s="43"/>
      <c r="J178" s="45"/>
    </row>
    <row r="179">
      <c r="A179" s="35" t="s">
        <v>42</v>
      </c>
      <c r="B179" s="42"/>
      <c r="C179" s="43"/>
      <c r="D179" s="43"/>
      <c r="E179" s="46" t="s">
        <v>319</v>
      </c>
      <c r="F179" s="43"/>
      <c r="G179" s="43"/>
      <c r="H179" s="43"/>
      <c r="I179" s="43"/>
      <c r="J179" s="45"/>
    </row>
    <row r="180" ht="60">
      <c r="A180" s="35" t="s">
        <v>44</v>
      </c>
      <c r="B180" s="42"/>
      <c r="C180" s="43"/>
      <c r="D180" s="43"/>
      <c r="E180" s="37" t="s">
        <v>303</v>
      </c>
      <c r="F180" s="43"/>
      <c r="G180" s="43"/>
      <c r="H180" s="43"/>
      <c r="I180" s="43"/>
      <c r="J180" s="45"/>
    </row>
    <row r="181">
      <c r="A181" s="35" t="s">
        <v>36</v>
      </c>
      <c r="B181" s="35">
        <v>43</v>
      </c>
      <c r="C181" s="36" t="s">
        <v>320</v>
      </c>
      <c r="D181" s="35" t="s">
        <v>38</v>
      </c>
      <c r="E181" s="37" t="s">
        <v>321</v>
      </c>
      <c r="F181" s="38" t="s">
        <v>80</v>
      </c>
      <c r="G181" s="39">
        <v>12.9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30">
      <c r="A182" s="35" t="s">
        <v>41</v>
      </c>
      <c r="B182" s="42"/>
      <c r="C182" s="43"/>
      <c r="D182" s="43"/>
      <c r="E182" s="37" t="s">
        <v>322</v>
      </c>
      <c r="F182" s="43"/>
      <c r="G182" s="43"/>
      <c r="H182" s="43"/>
      <c r="I182" s="43"/>
      <c r="J182" s="45"/>
    </row>
    <row r="183">
      <c r="A183" s="35" t="s">
        <v>42</v>
      </c>
      <c r="B183" s="42"/>
      <c r="C183" s="43"/>
      <c r="D183" s="43"/>
      <c r="E183" s="46" t="s">
        <v>323</v>
      </c>
      <c r="F183" s="43"/>
      <c r="G183" s="43"/>
      <c r="H183" s="43"/>
      <c r="I183" s="43"/>
      <c r="J183" s="45"/>
    </row>
    <row r="184" ht="150">
      <c r="A184" s="35" t="s">
        <v>44</v>
      </c>
      <c r="B184" s="42"/>
      <c r="C184" s="43"/>
      <c r="D184" s="43"/>
      <c r="E184" s="37" t="s">
        <v>324</v>
      </c>
      <c r="F184" s="43"/>
      <c r="G184" s="43"/>
      <c r="H184" s="43"/>
      <c r="I184" s="43"/>
      <c r="J184" s="45"/>
    </row>
    <row r="185">
      <c r="A185" s="29" t="s">
        <v>33</v>
      </c>
      <c r="B185" s="30"/>
      <c r="C185" s="31" t="s">
        <v>90</v>
      </c>
      <c r="D185" s="32"/>
      <c r="E185" s="29" t="s">
        <v>12</v>
      </c>
      <c r="F185" s="32"/>
      <c r="G185" s="32"/>
      <c r="H185" s="32"/>
      <c r="I185" s="33">
        <f>SUMIFS(I186:I201,A186:A201,"P")</f>
        <v>0</v>
      </c>
      <c r="J185" s="34"/>
    </row>
    <row r="186">
      <c r="A186" s="35" t="s">
        <v>36</v>
      </c>
      <c r="B186" s="35">
        <v>44</v>
      </c>
      <c r="C186" s="36" t="s">
        <v>325</v>
      </c>
      <c r="D186" s="35" t="s">
        <v>38</v>
      </c>
      <c r="E186" s="37" t="s">
        <v>326</v>
      </c>
      <c r="F186" s="38" t="s">
        <v>98</v>
      </c>
      <c r="G186" s="39">
        <v>100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41</v>
      </c>
      <c r="B187" s="42"/>
      <c r="C187" s="43"/>
      <c r="D187" s="43"/>
      <c r="E187" s="37" t="s">
        <v>327</v>
      </c>
      <c r="F187" s="43"/>
      <c r="G187" s="43"/>
      <c r="H187" s="43"/>
      <c r="I187" s="43"/>
      <c r="J187" s="45"/>
    </row>
    <row r="188">
      <c r="A188" s="35" t="s">
        <v>42</v>
      </c>
      <c r="B188" s="42"/>
      <c r="C188" s="43"/>
      <c r="D188" s="43"/>
      <c r="E188" s="46" t="s">
        <v>328</v>
      </c>
      <c r="F188" s="43"/>
      <c r="G188" s="43"/>
      <c r="H188" s="43"/>
      <c r="I188" s="43"/>
      <c r="J188" s="45"/>
    </row>
    <row r="189" ht="75">
      <c r="A189" s="35" t="s">
        <v>44</v>
      </c>
      <c r="B189" s="42"/>
      <c r="C189" s="43"/>
      <c r="D189" s="43"/>
      <c r="E189" s="37" t="s">
        <v>329</v>
      </c>
      <c r="F189" s="43"/>
      <c r="G189" s="43"/>
      <c r="H189" s="43"/>
      <c r="I189" s="43"/>
      <c r="J189" s="45"/>
    </row>
    <row r="190">
      <c r="A190" s="35" t="s">
        <v>36</v>
      </c>
      <c r="B190" s="35">
        <v>45</v>
      </c>
      <c r="C190" s="36" t="s">
        <v>330</v>
      </c>
      <c r="D190" s="35" t="s">
        <v>38</v>
      </c>
      <c r="E190" s="37" t="s">
        <v>331</v>
      </c>
      <c r="F190" s="38" t="s">
        <v>98</v>
      </c>
      <c r="G190" s="39">
        <v>50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>
      <c r="A191" s="35" t="s">
        <v>41</v>
      </c>
      <c r="B191" s="42"/>
      <c r="C191" s="43"/>
      <c r="D191" s="43"/>
      <c r="E191" s="44" t="s">
        <v>38</v>
      </c>
      <c r="F191" s="43"/>
      <c r="G191" s="43"/>
      <c r="H191" s="43"/>
      <c r="I191" s="43"/>
      <c r="J191" s="45"/>
    </row>
    <row r="192">
      <c r="A192" s="35" t="s">
        <v>42</v>
      </c>
      <c r="B192" s="42"/>
      <c r="C192" s="43"/>
      <c r="D192" s="43"/>
      <c r="E192" s="46" t="s">
        <v>332</v>
      </c>
      <c r="F192" s="43"/>
      <c r="G192" s="43"/>
      <c r="H192" s="43"/>
      <c r="I192" s="43"/>
      <c r="J192" s="45"/>
    </row>
    <row r="193" ht="165">
      <c r="A193" s="35" t="s">
        <v>44</v>
      </c>
      <c r="B193" s="42"/>
      <c r="C193" s="43"/>
      <c r="D193" s="43"/>
      <c r="E193" s="37" t="s">
        <v>116</v>
      </c>
      <c r="F193" s="43"/>
      <c r="G193" s="43"/>
      <c r="H193" s="43"/>
      <c r="I193" s="43"/>
      <c r="J193" s="45"/>
    </row>
    <row r="194">
      <c r="A194" s="35" t="s">
        <v>36</v>
      </c>
      <c r="B194" s="35">
        <v>46</v>
      </c>
      <c r="C194" s="36" t="s">
        <v>333</v>
      </c>
      <c r="D194" s="35" t="s">
        <v>38</v>
      </c>
      <c r="E194" s="37" t="s">
        <v>334</v>
      </c>
      <c r="F194" s="38" t="s">
        <v>98</v>
      </c>
      <c r="G194" s="39">
        <v>50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>
      <c r="A195" s="35" t="s">
        <v>41</v>
      </c>
      <c r="B195" s="42"/>
      <c r="C195" s="43"/>
      <c r="D195" s="43"/>
      <c r="E195" s="44" t="s">
        <v>38</v>
      </c>
      <c r="F195" s="43"/>
      <c r="G195" s="43"/>
      <c r="H195" s="43"/>
      <c r="I195" s="43"/>
      <c r="J195" s="45"/>
    </row>
    <row r="196">
      <c r="A196" s="35" t="s">
        <v>42</v>
      </c>
      <c r="B196" s="42"/>
      <c r="C196" s="43"/>
      <c r="D196" s="43"/>
      <c r="E196" s="46" t="s">
        <v>332</v>
      </c>
      <c r="F196" s="43"/>
      <c r="G196" s="43"/>
      <c r="H196" s="43"/>
      <c r="I196" s="43"/>
      <c r="J196" s="45"/>
    </row>
    <row r="197" ht="165">
      <c r="A197" s="35" t="s">
        <v>44</v>
      </c>
      <c r="B197" s="42"/>
      <c r="C197" s="43"/>
      <c r="D197" s="43"/>
      <c r="E197" s="37" t="s">
        <v>116</v>
      </c>
      <c r="F197" s="43"/>
      <c r="G197" s="43"/>
      <c r="H197" s="43"/>
      <c r="I197" s="43"/>
      <c r="J197" s="45"/>
    </row>
    <row r="198">
      <c r="A198" s="35" t="s">
        <v>36</v>
      </c>
      <c r="B198" s="35">
        <v>47</v>
      </c>
      <c r="C198" s="36" t="s">
        <v>335</v>
      </c>
      <c r="D198" s="35" t="s">
        <v>38</v>
      </c>
      <c r="E198" s="37" t="s">
        <v>336</v>
      </c>
      <c r="F198" s="38" t="s">
        <v>98</v>
      </c>
      <c r="G198" s="39">
        <v>50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>
      <c r="A199" s="35" t="s">
        <v>41</v>
      </c>
      <c r="B199" s="42"/>
      <c r="C199" s="43"/>
      <c r="D199" s="43"/>
      <c r="E199" s="44" t="s">
        <v>38</v>
      </c>
      <c r="F199" s="43"/>
      <c r="G199" s="43"/>
      <c r="H199" s="43"/>
      <c r="I199" s="43"/>
      <c r="J199" s="45"/>
    </row>
    <row r="200">
      <c r="A200" s="35" t="s">
        <v>42</v>
      </c>
      <c r="B200" s="42"/>
      <c r="C200" s="43"/>
      <c r="D200" s="43"/>
      <c r="E200" s="46" t="s">
        <v>332</v>
      </c>
      <c r="F200" s="43"/>
      <c r="G200" s="43"/>
      <c r="H200" s="43"/>
      <c r="I200" s="43"/>
      <c r="J200" s="45"/>
    </row>
    <row r="201" ht="165">
      <c r="A201" s="35" t="s">
        <v>44</v>
      </c>
      <c r="B201" s="42"/>
      <c r="C201" s="43"/>
      <c r="D201" s="43"/>
      <c r="E201" s="37" t="s">
        <v>116</v>
      </c>
      <c r="F201" s="43"/>
      <c r="G201" s="43"/>
      <c r="H201" s="43"/>
      <c r="I201" s="43"/>
      <c r="J201" s="45"/>
    </row>
    <row r="202">
      <c r="A202" s="29" t="s">
        <v>33</v>
      </c>
      <c r="B202" s="30"/>
      <c r="C202" s="31" t="s">
        <v>337</v>
      </c>
      <c r="D202" s="32"/>
      <c r="E202" s="29" t="s">
        <v>338</v>
      </c>
      <c r="F202" s="32"/>
      <c r="G202" s="32"/>
      <c r="H202" s="32"/>
      <c r="I202" s="33">
        <f>SUMIFS(I203:I234,A203:A234,"P")</f>
        <v>0</v>
      </c>
      <c r="J202" s="34"/>
    </row>
    <row r="203">
      <c r="A203" s="35" t="s">
        <v>36</v>
      </c>
      <c r="B203" s="35">
        <v>48</v>
      </c>
      <c r="C203" s="36" t="s">
        <v>339</v>
      </c>
      <c r="D203" s="35" t="s">
        <v>38</v>
      </c>
      <c r="E203" s="37" t="s">
        <v>340</v>
      </c>
      <c r="F203" s="38" t="s">
        <v>98</v>
      </c>
      <c r="G203" s="39">
        <v>65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41</v>
      </c>
      <c r="B204" s="42"/>
      <c r="C204" s="43"/>
      <c r="D204" s="43"/>
      <c r="E204" s="37" t="s">
        <v>341</v>
      </c>
      <c r="F204" s="43"/>
      <c r="G204" s="43"/>
      <c r="H204" s="43"/>
      <c r="I204" s="43"/>
      <c r="J204" s="45"/>
    </row>
    <row r="205">
      <c r="A205" s="35" t="s">
        <v>42</v>
      </c>
      <c r="B205" s="42"/>
      <c r="C205" s="43"/>
      <c r="D205" s="43"/>
      <c r="E205" s="46" t="s">
        <v>342</v>
      </c>
      <c r="F205" s="43"/>
      <c r="G205" s="43"/>
      <c r="H205" s="43"/>
      <c r="I205" s="43"/>
      <c r="J205" s="45"/>
    </row>
    <row r="206" ht="270">
      <c r="A206" s="35" t="s">
        <v>44</v>
      </c>
      <c r="B206" s="42"/>
      <c r="C206" s="43"/>
      <c r="D206" s="43"/>
      <c r="E206" s="37" t="s">
        <v>343</v>
      </c>
      <c r="F206" s="43"/>
      <c r="G206" s="43"/>
      <c r="H206" s="43"/>
      <c r="I206" s="43"/>
      <c r="J206" s="45"/>
    </row>
    <row r="207">
      <c r="A207" s="35" t="s">
        <v>36</v>
      </c>
      <c r="B207" s="35">
        <v>49</v>
      </c>
      <c r="C207" s="36" t="s">
        <v>344</v>
      </c>
      <c r="D207" s="35" t="s">
        <v>38</v>
      </c>
      <c r="E207" s="37" t="s">
        <v>345</v>
      </c>
      <c r="F207" s="38" t="s">
        <v>98</v>
      </c>
      <c r="G207" s="39">
        <v>67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41</v>
      </c>
      <c r="B208" s="42"/>
      <c r="C208" s="43"/>
      <c r="D208" s="43"/>
      <c r="E208" s="37" t="s">
        <v>346</v>
      </c>
      <c r="F208" s="43"/>
      <c r="G208" s="43"/>
      <c r="H208" s="43"/>
      <c r="I208" s="43"/>
      <c r="J208" s="45"/>
    </row>
    <row r="209">
      <c r="A209" s="35" t="s">
        <v>42</v>
      </c>
      <c r="B209" s="42"/>
      <c r="C209" s="43"/>
      <c r="D209" s="43"/>
      <c r="E209" s="46" t="s">
        <v>347</v>
      </c>
      <c r="F209" s="43"/>
      <c r="G209" s="43"/>
      <c r="H209" s="43"/>
      <c r="I209" s="43"/>
      <c r="J209" s="45"/>
    </row>
    <row r="210" ht="285">
      <c r="A210" s="35" t="s">
        <v>44</v>
      </c>
      <c r="B210" s="42"/>
      <c r="C210" s="43"/>
      <c r="D210" s="43"/>
      <c r="E210" s="37" t="s">
        <v>348</v>
      </c>
      <c r="F210" s="43"/>
      <c r="G210" s="43"/>
      <c r="H210" s="43"/>
      <c r="I210" s="43"/>
      <c r="J210" s="45"/>
    </row>
    <row r="211" ht="30">
      <c r="A211" s="35" t="s">
        <v>36</v>
      </c>
      <c r="B211" s="35">
        <v>50</v>
      </c>
      <c r="C211" s="36" t="s">
        <v>349</v>
      </c>
      <c r="D211" s="35" t="s">
        <v>38</v>
      </c>
      <c r="E211" s="37" t="s">
        <v>350</v>
      </c>
      <c r="F211" s="38" t="s">
        <v>98</v>
      </c>
      <c r="G211" s="39">
        <v>65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 ht="30">
      <c r="A212" s="35" t="s">
        <v>41</v>
      </c>
      <c r="B212" s="42"/>
      <c r="C212" s="43"/>
      <c r="D212" s="43"/>
      <c r="E212" s="37" t="s">
        <v>351</v>
      </c>
      <c r="F212" s="43"/>
      <c r="G212" s="43"/>
      <c r="H212" s="43"/>
      <c r="I212" s="43"/>
      <c r="J212" s="45"/>
    </row>
    <row r="213" ht="60">
      <c r="A213" s="35" t="s">
        <v>42</v>
      </c>
      <c r="B213" s="42"/>
      <c r="C213" s="43"/>
      <c r="D213" s="43"/>
      <c r="E213" s="46" t="s">
        <v>352</v>
      </c>
      <c r="F213" s="43"/>
      <c r="G213" s="43"/>
      <c r="H213" s="43"/>
      <c r="I213" s="43"/>
      <c r="J213" s="45"/>
    </row>
    <row r="214" ht="300">
      <c r="A214" s="35" t="s">
        <v>44</v>
      </c>
      <c r="B214" s="42"/>
      <c r="C214" s="43"/>
      <c r="D214" s="43"/>
      <c r="E214" s="37" t="s">
        <v>353</v>
      </c>
      <c r="F214" s="43"/>
      <c r="G214" s="43"/>
      <c r="H214" s="43"/>
      <c r="I214" s="43"/>
      <c r="J214" s="45"/>
    </row>
    <row r="215">
      <c r="A215" s="35" t="s">
        <v>36</v>
      </c>
      <c r="B215" s="35">
        <v>51</v>
      </c>
      <c r="C215" s="36" t="s">
        <v>354</v>
      </c>
      <c r="D215" s="35" t="s">
        <v>38</v>
      </c>
      <c r="E215" s="37" t="s">
        <v>355</v>
      </c>
      <c r="F215" s="38" t="s">
        <v>98</v>
      </c>
      <c r="G215" s="39">
        <v>15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>
      <c r="A216" s="35" t="s">
        <v>41</v>
      </c>
      <c r="B216" s="42"/>
      <c r="C216" s="43"/>
      <c r="D216" s="43"/>
      <c r="E216" s="37" t="s">
        <v>356</v>
      </c>
      <c r="F216" s="43"/>
      <c r="G216" s="43"/>
      <c r="H216" s="43"/>
      <c r="I216" s="43"/>
      <c r="J216" s="45"/>
    </row>
    <row r="217">
      <c r="A217" s="35" t="s">
        <v>42</v>
      </c>
      <c r="B217" s="42"/>
      <c r="C217" s="43"/>
      <c r="D217" s="43"/>
      <c r="E217" s="46" t="s">
        <v>357</v>
      </c>
      <c r="F217" s="43"/>
      <c r="G217" s="43"/>
      <c r="H217" s="43"/>
      <c r="I217" s="43"/>
      <c r="J217" s="45"/>
    </row>
    <row r="218" ht="45">
      <c r="A218" s="35" t="s">
        <v>44</v>
      </c>
      <c r="B218" s="42"/>
      <c r="C218" s="43"/>
      <c r="D218" s="43"/>
      <c r="E218" s="37" t="s">
        <v>358</v>
      </c>
      <c r="F218" s="43"/>
      <c r="G218" s="43"/>
      <c r="H218" s="43"/>
      <c r="I218" s="43"/>
      <c r="J218" s="45"/>
    </row>
    <row r="219">
      <c r="A219" s="35" t="s">
        <v>36</v>
      </c>
      <c r="B219" s="35">
        <v>52</v>
      </c>
      <c r="C219" s="36" t="s">
        <v>359</v>
      </c>
      <c r="D219" s="35" t="s">
        <v>38</v>
      </c>
      <c r="E219" s="37" t="s">
        <v>360</v>
      </c>
      <c r="F219" s="38" t="s">
        <v>98</v>
      </c>
      <c r="G219" s="39">
        <v>141.80000000000001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>
      <c r="A220" s="35" t="s">
        <v>41</v>
      </c>
      <c r="B220" s="42"/>
      <c r="C220" s="43"/>
      <c r="D220" s="43"/>
      <c r="E220" s="44" t="s">
        <v>38</v>
      </c>
      <c r="F220" s="43"/>
      <c r="G220" s="43"/>
      <c r="H220" s="43"/>
      <c r="I220" s="43"/>
      <c r="J220" s="45"/>
    </row>
    <row r="221" ht="75">
      <c r="A221" s="35" t="s">
        <v>42</v>
      </c>
      <c r="B221" s="42"/>
      <c r="C221" s="43"/>
      <c r="D221" s="43"/>
      <c r="E221" s="46" t="s">
        <v>361</v>
      </c>
      <c r="F221" s="43"/>
      <c r="G221" s="43"/>
      <c r="H221" s="43"/>
      <c r="I221" s="43"/>
      <c r="J221" s="45"/>
    </row>
    <row r="222" ht="45">
      <c r="A222" s="35" t="s">
        <v>44</v>
      </c>
      <c r="B222" s="42"/>
      <c r="C222" s="43"/>
      <c r="D222" s="43"/>
      <c r="E222" s="37" t="s">
        <v>358</v>
      </c>
      <c r="F222" s="43"/>
      <c r="G222" s="43"/>
      <c r="H222" s="43"/>
      <c r="I222" s="43"/>
      <c r="J222" s="45"/>
    </row>
    <row r="223">
      <c r="A223" s="35" t="s">
        <v>36</v>
      </c>
      <c r="B223" s="35">
        <v>53</v>
      </c>
      <c r="C223" s="36" t="s">
        <v>362</v>
      </c>
      <c r="D223" s="35" t="s">
        <v>38</v>
      </c>
      <c r="E223" s="37" t="s">
        <v>363</v>
      </c>
      <c r="F223" s="38" t="s">
        <v>98</v>
      </c>
      <c r="G223" s="39">
        <v>153.59999999999999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>
      <c r="A224" s="35" t="s">
        <v>41</v>
      </c>
      <c r="B224" s="42"/>
      <c r="C224" s="43"/>
      <c r="D224" s="43"/>
      <c r="E224" s="37" t="s">
        <v>364</v>
      </c>
      <c r="F224" s="43"/>
      <c r="G224" s="43"/>
      <c r="H224" s="43"/>
      <c r="I224" s="43"/>
      <c r="J224" s="45"/>
    </row>
    <row r="225" ht="45">
      <c r="A225" s="35" t="s">
        <v>42</v>
      </c>
      <c r="B225" s="42"/>
      <c r="C225" s="43"/>
      <c r="D225" s="43"/>
      <c r="E225" s="46" t="s">
        <v>365</v>
      </c>
      <c r="F225" s="43"/>
      <c r="G225" s="43"/>
      <c r="H225" s="43"/>
      <c r="I225" s="43"/>
      <c r="J225" s="45"/>
    </row>
    <row r="226" ht="45">
      <c r="A226" s="35" t="s">
        <v>44</v>
      </c>
      <c r="B226" s="42"/>
      <c r="C226" s="43"/>
      <c r="D226" s="43"/>
      <c r="E226" s="37" t="s">
        <v>358</v>
      </c>
      <c r="F226" s="43"/>
      <c r="G226" s="43"/>
      <c r="H226" s="43"/>
      <c r="I226" s="43"/>
      <c r="J226" s="45"/>
    </row>
    <row r="227">
      <c r="A227" s="35" t="s">
        <v>36</v>
      </c>
      <c r="B227" s="35">
        <v>54</v>
      </c>
      <c r="C227" s="36" t="s">
        <v>366</v>
      </c>
      <c r="D227" s="35" t="s">
        <v>38</v>
      </c>
      <c r="E227" s="37" t="s">
        <v>367</v>
      </c>
      <c r="F227" s="38" t="s">
        <v>98</v>
      </c>
      <c r="G227" s="39">
        <v>2</v>
      </c>
      <c r="H227" s="40">
        <v>0</v>
      </c>
      <c r="I227" s="40">
        <f>ROUND(G227*H227,P4)</f>
        <v>0</v>
      </c>
      <c r="J227" s="35"/>
      <c r="O227" s="41">
        <f>I227*0.21</f>
        <v>0</v>
      </c>
      <c r="P227">
        <v>3</v>
      </c>
    </row>
    <row r="228">
      <c r="A228" s="35" t="s">
        <v>41</v>
      </c>
      <c r="B228" s="42"/>
      <c r="C228" s="43"/>
      <c r="D228" s="43"/>
      <c r="E228" s="37" t="s">
        <v>368</v>
      </c>
      <c r="F228" s="43"/>
      <c r="G228" s="43"/>
      <c r="H228" s="43"/>
      <c r="I228" s="43"/>
      <c r="J228" s="45"/>
    </row>
    <row r="229">
      <c r="A229" s="35" t="s">
        <v>42</v>
      </c>
      <c r="B229" s="42"/>
      <c r="C229" s="43"/>
      <c r="D229" s="43"/>
      <c r="E229" s="46" t="s">
        <v>134</v>
      </c>
      <c r="F229" s="43"/>
      <c r="G229" s="43"/>
      <c r="H229" s="43"/>
      <c r="I229" s="43"/>
      <c r="J229" s="45"/>
    </row>
    <row r="230" ht="60">
      <c r="A230" s="35" t="s">
        <v>44</v>
      </c>
      <c r="B230" s="42"/>
      <c r="C230" s="43"/>
      <c r="D230" s="43"/>
      <c r="E230" s="37" t="s">
        <v>369</v>
      </c>
      <c r="F230" s="43"/>
      <c r="G230" s="43"/>
      <c r="H230" s="43"/>
      <c r="I230" s="43"/>
      <c r="J230" s="45"/>
    </row>
    <row r="231">
      <c r="A231" s="35" t="s">
        <v>36</v>
      </c>
      <c r="B231" s="35">
        <v>55</v>
      </c>
      <c r="C231" s="36" t="s">
        <v>370</v>
      </c>
      <c r="D231" s="35" t="s">
        <v>38</v>
      </c>
      <c r="E231" s="37" t="s">
        <v>371</v>
      </c>
      <c r="F231" s="38" t="s">
        <v>98</v>
      </c>
      <c r="G231" s="39">
        <v>12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>
      <c r="A232" s="35" t="s">
        <v>41</v>
      </c>
      <c r="B232" s="42"/>
      <c r="C232" s="43"/>
      <c r="D232" s="43"/>
      <c r="E232" s="37" t="s">
        <v>372</v>
      </c>
      <c r="F232" s="43"/>
      <c r="G232" s="43"/>
      <c r="H232" s="43"/>
      <c r="I232" s="43"/>
      <c r="J232" s="45"/>
    </row>
    <row r="233">
      <c r="A233" s="35" t="s">
        <v>42</v>
      </c>
      <c r="B233" s="42"/>
      <c r="C233" s="43"/>
      <c r="D233" s="43"/>
      <c r="E233" s="46" t="s">
        <v>373</v>
      </c>
      <c r="F233" s="43"/>
      <c r="G233" s="43"/>
      <c r="H233" s="43"/>
      <c r="I233" s="43"/>
      <c r="J233" s="45"/>
    </row>
    <row r="234" ht="60">
      <c r="A234" s="35" t="s">
        <v>44</v>
      </c>
      <c r="B234" s="42"/>
      <c r="C234" s="43"/>
      <c r="D234" s="43"/>
      <c r="E234" s="37" t="s">
        <v>369</v>
      </c>
      <c r="F234" s="43"/>
      <c r="G234" s="43"/>
      <c r="H234" s="43"/>
      <c r="I234" s="43"/>
      <c r="J234" s="45"/>
    </row>
    <row r="235">
      <c r="A235" s="29" t="s">
        <v>33</v>
      </c>
      <c r="B235" s="30"/>
      <c r="C235" s="31" t="s">
        <v>125</v>
      </c>
      <c r="D235" s="32"/>
      <c r="E235" s="29" t="s">
        <v>126</v>
      </c>
      <c r="F235" s="32"/>
      <c r="G235" s="32"/>
      <c r="H235" s="32"/>
      <c r="I235" s="33">
        <f>SUMIFS(I236:I279,A236:A279,"P")</f>
        <v>0</v>
      </c>
      <c r="J235" s="34"/>
    </row>
    <row r="236">
      <c r="A236" s="35" t="s">
        <v>36</v>
      </c>
      <c r="B236" s="35">
        <v>56</v>
      </c>
      <c r="C236" s="36" t="s">
        <v>374</v>
      </c>
      <c r="D236" s="35" t="s">
        <v>38</v>
      </c>
      <c r="E236" s="37" t="s">
        <v>375</v>
      </c>
      <c r="F236" s="38" t="s">
        <v>86</v>
      </c>
      <c r="G236" s="39">
        <v>28</v>
      </c>
      <c r="H236" s="40">
        <v>0</v>
      </c>
      <c r="I236" s="40">
        <f>ROUND(G236*H236,P4)</f>
        <v>0</v>
      </c>
      <c r="J236" s="35"/>
      <c r="O236" s="41">
        <f>I236*0.21</f>
        <v>0</v>
      </c>
      <c r="P236">
        <v>3</v>
      </c>
    </row>
    <row r="237">
      <c r="A237" s="35" t="s">
        <v>41</v>
      </c>
      <c r="B237" s="42"/>
      <c r="C237" s="43"/>
      <c r="D237" s="43"/>
      <c r="E237" s="37" t="s">
        <v>376</v>
      </c>
      <c r="F237" s="43"/>
      <c r="G237" s="43"/>
      <c r="H237" s="43"/>
      <c r="I237" s="43"/>
      <c r="J237" s="45"/>
    </row>
    <row r="238">
      <c r="A238" s="35" t="s">
        <v>42</v>
      </c>
      <c r="B238" s="42"/>
      <c r="C238" s="43"/>
      <c r="D238" s="43"/>
      <c r="E238" s="46" t="s">
        <v>377</v>
      </c>
      <c r="F238" s="43"/>
      <c r="G238" s="43"/>
      <c r="H238" s="43"/>
      <c r="I238" s="43"/>
      <c r="J238" s="45"/>
    </row>
    <row r="239" ht="75">
      <c r="A239" s="35" t="s">
        <v>44</v>
      </c>
      <c r="B239" s="42"/>
      <c r="C239" s="43"/>
      <c r="D239" s="43"/>
      <c r="E239" s="37" t="s">
        <v>378</v>
      </c>
      <c r="F239" s="43"/>
      <c r="G239" s="43"/>
      <c r="H239" s="43"/>
      <c r="I239" s="43"/>
      <c r="J239" s="45"/>
    </row>
    <row r="240">
      <c r="A240" s="35" t="s">
        <v>36</v>
      </c>
      <c r="B240" s="35">
        <v>57</v>
      </c>
      <c r="C240" s="36" t="s">
        <v>379</v>
      </c>
      <c r="D240" s="35" t="s">
        <v>38</v>
      </c>
      <c r="E240" s="37" t="s">
        <v>380</v>
      </c>
      <c r="F240" s="38" t="s">
        <v>86</v>
      </c>
      <c r="G240" s="39">
        <v>30</v>
      </c>
      <c r="H240" s="40">
        <v>0</v>
      </c>
      <c r="I240" s="40">
        <f>ROUND(G240*H240,P4)</f>
        <v>0</v>
      </c>
      <c r="J240" s="35"/>
      <c r="O240" s="41">
        <f>I240*0.21</f>
        <v>0</v>
      </c>
      <c r="P240">
        <v>3</v>
      </c>
    </row>
    <row r="241">
      <c r="A241" s="35" t="s">
        <v>41</v>
      </c>
      <c r="B241" s="42"/>
      <c r="C241" s="43"/>
      <c r="D241" s="43"/>
      <c r="E241" s="37" t="s">
        <v>381</v>
      </c>
      <c r="F241" s="43"/>
      <c r="G241" s="43"/>
      <c r="H241" s="43"/>
      <c r="I241" s="43"/>
      <c r="J241" s="45"/>
    </row>
    <row r="242">
      <c r="A242" s="35" t="s">
        <v>42</v>
      </c>
      <c r="B242" s="42"/>
      <c r="C242" s="43"/>
      <c r="D242" s="43"/>
      <c r="E242" s="46" t="s">
        <v>382</v>
      </c>
      <c r="F242" s="43"/>
      <c r="G242" s="43"/>
      <c r="H242" s="43"/>
      <c r="I242" s="43"/>
      <c r="J242" s="45"/>
    </row>
    <row r="243" ht="45">
      <c r="A243" s="35" t="s">
        <v>44</v>
      </c>
      <c r="B243" s="42"/>
      <c r="C243" s="43"/>
      <c r="D243" s="43"/>
      <c r="E243" s="37" t="s">
        <v>383</v>
      </c>
      <c r="F243" s="43"/>
      <c r="G243" s="43"/>
      <c r="H243" s="43"/>
      <c r="I243" s="43"/>
      <c r="J243" s="45"/>
    </row>
    <row r="244">
      <c r="A244" s="35" t="s">
        <v>36</v>
      </c>
      <c r="B244" s="35">
        <v>58</v>
      </c>
      <c r="C244" s="36" t="s">
        <v>384</v>
      </c>
      <c r="D244" s="35" t="s">
        <v>38</v>
      </c>
      <c r="E244" s="37" t="s">
        <v>385</v>
      </c>
      <c r="F244" s="38" t="s">
        <v>129</v>
      </c>
      <c r="G244" s="39">
        <v>4</v>
      </c>
      <c r="H244" s="40">
        <v>0</v>
      </c>
      <c r="I244" s="40">
        <f>ROUND(G244*H244,P4)</f>
        <v>0</v>
      </c>
      <c r="J244" s="35"/>
      <c r="O244" s="41">
        <f>I244*0.21</f>
        <v>0</v>
      </c>
      <c r="P244">
        <v>3</v>
      </c>
    </row>
    <row r="245">
      <c r="A245" s="35" t="s">
        <v>41</v>
      </c>
      <c r="B245" s="42"/>
      <c r="C245" s="43"/>
      <c r="D245" s="43"/>
      <c r="E245" s="44" t="s">
        <v>38</v>
      </c>
      <c r="F245" s="43"/>
      <c r="G245" s="43"/>
      <c r="H245" s="43"/>
      <c r="I245" s="43"/>
      <c r="J245" s="45"/>
    </row>
    <row r="246">
      <c r="A246" s="35" t="s">
        <v>42</v>
      </c>
      <c r="B246" s="42"/>
      <c r="C246" s="43"/>
      <c r="D246" s="43"/>
      <c r="E246" s="46" t="s">
        <v>386</v>
      </c>
      <c r="F246" s="43"/>
      <c r="G246" s="43"/>
      <c r="H246" s="43"/>
      <c r="I246" s="43"/>
      <c r="J246" s="45"/>
    </row>
    <row r="247" ht="45">
      <c r="A247" s="35" t="s">
        <v>44</v>
      </c>
      <c r="B247" s="42"/>
      <c r="C247" s="43"/>
      <c r="D247" s="43"/>
      <c r="E247" s="37" t="s">
        <v>387</v>
      </c>
      <c r="F247" s="43"/>
      <c r="G247" s="43"/>
      <c r="H247" s="43"/>
      <c r="I247" s="43"/>
      <c r="J247" s="45"/>
    </row>
    <row r="248">
      <c r="A248" s="35" t="s">
        <v>36</v>
      </c>
      <c r="B248" s="35">
        <v>59</v>
      </c>
      <c r="C248" s="36" t="s">
        <v>388</v>
      </c>
      <c r="D248" s="35" t="s">
        <v>38</v>
      </c>
      <c r="E248" s="37" t="s">
        <v>389</v>
      </c>
      <c r="F248" s="38" t="s">
        <v>129</v>
      </c>
      <c r="G248" s="39">
        <v>2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>
      <c r="A249" s="35" t="s">
        <v>41</v>
      </c>
      <c r="B249" s="42"/>
      <c r="C249" s="43"/>
      <c r="D249" s="43"/>
      <c r="E249" s="37" t="s">
        <v>390</v>
      </c>
      <c r="F249" s="43"/>
      <c r="G249" s="43"/>
      <c r="H249" s="43"/>
      <c r="I249" s="43"/>
      <c r="J249" s="45"/>
    </row>
    <row r="250">
      <c r="A250" s="35" t="s">
        <v>42</v>
      </c>
      <c r="B250" s="42"/>
      <c r="C250" s="43"/>
      <c r="D250" s="43"/>
      <c r="E250" s="46" t="s">
        <v>134</v>
      </c>
      <c r="F250" s="43"/>
      <c r="G250" s="43"/>
      <c r="H250" s="43"/>
      <c r="I250" s="43"/>
      <c r="J250" s="45"/>
    </row>
    <row r="251" ht="30">
      <c r="A251" s="35" t="s">
        <v>44</v>
      </c>
      <c r="B251" s="42"/>
      <c r="C251" s="43"/>
      <c r="D251" s="43"/>
      <c r="E251" s="37" t="s">
        <v>391</v>
      </c>
      <c r="F251" s="43"/>
      <c r="G251" s="43"/>
      <c r="H251" s="43"/>
      <c r="I251" s="43"/>
      <c r="J251" s="45"/>
    </row>
    <row r="252" ht="30">
      <c r="A252" s="35" t="s">
        <v>36</v>
      </c>
      <c r="B252" s="35">
        <v>60</v>
      </c>
      <c r="C252" s="36" t="s">
        <v>392</v>
      </c>
      <c r="D252" s="35" t="s">
        <v>38</v>
      </c>
      <c r="E252" s="37" t="s">
        <v>393</v>
      </c>
      <c r="F252" s="38" t="s">
        <v>86</v>
      </c>
      <c r="G252" s="39">
        <v>40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 ht="30">
      <c r="A253" s="35" t="s">
        <v>41</v>
      </c>
      <c r="B253" s="42"/>
      <c r="C253" s="43"/>
      <c r="D253" s="43"/>
      <c r="E253" s="37" t="s">
        <v>394</v>
      </c>
      <c r="F253" s="43"/>
      <c r="G253" s="43"/>
      <c r="H253" s="43"/>
      <c r="I253" s="43"/>
      <c r="J253" s="45"/>
    </row>
    <row r="254">
      <c r="A254" s="35" t="s">
        <v>42</v>
      </c>
      <c r="B254" s="42"/>
      <c r="C254" s="43"/>
      <c r="D254" s="43"/>
      <c r="E254" s="46" t="s">
        <v>395</v>
      </c>
      <c r="F254" s="43"/>
      <c r="G254" s="43"/>
      <c r="H254" s="43"/>
      <c r="I254" s="43"/>
      <c r="J254" s="45"/>
    </row>
    <row r="255" ht="60">
      <c r="A255" s="35" t="s">
        <v>44</v>
      </c>
      <c r="B255" s="42"/>
      <c r="C255" s="43"/>
      <c r="D255" s="43"/>
      <c r="E255" s="37" t="s">
        <v>396</v>
      </c>
      <c r="F255" s="43"/>
      <c r="G255" s="43"/>
      <c r="H255" s="43"/>
      <c r="I255" s="43"/>
      <c r="J255" s="45"/>
    </row>
    <row r="256">
      <c r="A256" s="35" t="s">
        <v>36</v>
      </c>
      <c r="B256" s="35">
        <v>61</v>
      </c>
      <c r="C256" s="36" t="s">
        <v>397</v>
      </c>
      <c r="D256" s="35" t="s">
        <v>38</v>
      </c>
      <c r="E256" s="37" t="s">
        <v>398</v>
      </c>
      <c r="F256" s="38" t="s">
        <v>86</v>
      </c>
      <c r="G256" s="39">
        <v>14</v>
      </c>
      <c r="H256" s="40">
        <v>0</v>
      </c>
      <c r="I256" s="40">
        <f>ROUND(G256*H256,P4)</f>
        <v>0</v>
      </c>
      <c r="J256" s="35"/>
      <c r="O256" s="41">
        <f>I256*0.21</f>
        <v>0</v>
      </c>
      <c r="P256">
        <v>3</v>
      </c>
    </row>
    <row r="257">
      <c r="A257" s="35" t="s">
        <v>41</v>
      </c>
      <c r="B257" s="42"/>
      <c r="C257" s="43"/>
      <c r="D257" s="43"/>
      <c r="E257" s="44" t="s">
        <v>38</v>
      </c>
      <c r="F257" s="43"/>
      <c r="G257" s="43"/>
      <c r="H257" s="43"/>
      <c r="I257" s="43"/>
      <c r="J257" s="45"/>
    </row>
    <row r="258">
      <c r="A258" s="35" t="s">
        <v>42</v>
      </c>
      <c r="B258" s="42"/>
      <c r="C258" s="43"/>
      <c r="D258" s="43"/>
      <c r="E258" s="46" t="s">
        <v>399</v>
      </c>
      <c r="F258" s="43"/>
      <c r="G258" s="43"/>
      <c r="H258" s="43"/>
      <c r="I258" s="43"/>
      <c r="J258" s="45"/>
    </row>
    <row r="259" ht="30">
      <c r="A259" s="35" t="s">
        <v>44</v>
      </c>
      <c r="B259" s="42"/>
      <c r="C259" s="43"/>
      <c r="D259" s="43"/>
      <c r="E259" s="37" t="s">
        <v>400</v>
      </c>
      <c r="F259" s="43"/>
      <c r="G259" s="43"/>
      <c r="H259" s="43"/>
      <c r="I259" s="43"/>
      <c r="J259" s="45"/>
    </row>
    <row r="260">
      <c r="A260" s="35" t="s">
        <v>36</v>
      </c>
      <c r="B260" s="35">
        <v>62</v>
      </c>
      <c r="C260" s="36" t="s">
        <v>401</v>
      </c>
      <c r="D260" s="35" t="s">
        <v>38</v>
      </c>
      <c r="E260" s="37" t="s">
        <v>402</v>
      </c>
      <c r="F260" s="38" t="s">
        <v>86</v>
      </c>
      <c r="G260" s="39">
        <v>0.0060000000000000001</v>
      </c>
      <c r="H260" s="40">
        <v>0</v>
      </c>
      <c r="I260" s="40">
        <f>ROUND(G260*H260,P4)</f>
        <v>0</v>
      </c>
      <c r="J260" s="35"/>
      <c r="O260" s="41">
        <f>I260*0.21</f>
        <v>0</v>
      </c>
      <c r="P260">
        <v>3</v>
      </c>
    </row>
    <row r="261">
      <c r="A261" s="35" t="s">
        <v>41</v>
      </c>
      <c r="B261" s="42"/>
      <c r="C261" s="43"/>
      <c r="D261" s="43"/>
      <c r="E261" s="44" t="s">
        <v>38</v>
      </c>
      <c r="F261" s="43"/>
      <c r="G261" s="43"/>
      <c r="H261" s="43"/>
      <c r="I261" s="43"/>
      <c r="J261" s="45"/>
    </row>
    <row r="262">
      <c r="A262" s="35" t="s">
        <v>42</v>
      </c>
      <c r="B262" s="42"/>
      <c r="C262" s="43"/>
      <c r="D262" s="43"/>
      <c r="E262" s="46" t="s">
        <v>403</v>
      </c>
      <c r="F262" s="43"/>
      <c r="G262" s="43"/>
      <c r="H262" s="43"/>
      <c r="I262" s="43"/>
      <c r="J262" s="45"/>
    </row>
    <row r="263" ht="45">
      <c r="A263" s="35" t="s">
        <v>44</v>
      </c>
      <c r="B263" s="42"/>
      <c r="C263" s="43"/>
      <c r="D263" s="43"/>
      <c r="E263" s="37" t="s">
        <v>404</v>
      </c>
      <c r="F263" s="43"/>
      <c r="G263" s="43"/>
      <c r="H263" s="43"/>
      <c r="I263" s="43"/>
      <c r="J263" s="45"/>
    </row>
    <row r="264">
      <c r="A264" s="35" t="s">
        <v>36</v>
      </c>
      <c r="B264" s="35">
        <v>63</v>
      </c>
      <c r="C264" s="36" t="s">
        <v>405</v>
      </c>
      <c r="D264" s="35" t="s">
        <v>38</v>
      </c>
      <c r="E264" s="37" t="s">
        <v>406</v>
      </c>
      <c r="F264" s="38" t="s">
        <v>80</v>
      </c>
      <c r="G264" s="39">
        <v>0.029999999999999999</v>
      </c>
      <c r="H264" s="40">
        <v>0</v>
      </c>
      <c r="I264" s="40">
        <f>ROUND(G264*H264,P4)</f>
        <v>0</v>
      </c>
      <c r="J264" s="35"/>
      <c r="O264" s="41">
        <f>I264*0.21</f>
        <v>0</v>
      </c>
      <c r="P264">
        <v>3</v>
      </c>
    </row>
    <row r="265">
      <c r="A265" s="35" t="s">
        <v>41</v>
      </c>
      <c r="B265" s="42"/>
      <c r="C265" s="43"/>
      <c r="D265" s="43"/>
      <c r="E265" s="37" t="s">
        <v>407</v>
      </c>
      <c r="F265" s="43"/>
      <c r="G265" s="43"/>
      <c r="H265" s="43"/>
      <c r="I265" s="43"/>
      <c r="J265" s="45"/>
    </row>
    <row r="266">
      <c r="A266" s="35" t="s">
        <v>42</v>
      </c>
      <c r="B266" s="42"/>
      <c r="C266" s="43"/>
      <c r="D266" s="43"/>
      <c r="E266" s="46" t="s">
        <v>408</v>
      </c>
      <c r="F266" s="43"/>
      <c r="G266" s="43"/>
      <c r="H266" s="43"/>
      <c r="I266" s="43"/>
      <c r="J266" s="45"/>
    </row>
    <row r="267" ht="45">
      <c r="A267" s="35" t="s">
        <v>44</v>
      </c>
      <c r="B267" s="42"/>
      <c r="C267" s="43"/>
      <c r="D267" s="43"/>
      <c r="E267" s="37" t="s">
        <v>404</v>
      </c>
      <c r="F267" s="43"/>
      <c r="G267" s="43"/>
      <c r="H267" s="43"/>
      <c r="I267" s="43"/>
      <c r="J267" s="45"/>
    </row>
    <row r="268">
      <c r="A268" s="35" t="s">
        <v>36</v>
      </c>
      <c r="B268" s="35">
        <v>64</v>
      </c>
      <c r="C268" s="36" t="s">
        <v>409</v>
      </c>
      <c r="D268" s="35" t="s">
        <v>38</v>
      </c>
      <c r="E268" s="37" t="s">
        <v>410</v>
      </c>
      <c r="F268" s="38" t="s">
        <v>86</v>
      </c>
      <c r="G268" s="39">
        <v>15.4</v>
      </c>
      <c r="H268" s="40">
        <v>0</v>
      </c>
      <c r="I268" s="40">
        <f>ROUND(G268*H268,P4)</f>
        <v>0</v>
      </c>
      <c r="J268" s="35"/>
      <c r="O268" s="41">
        <f>I268*0.21</f>
        <v>0</v>
      </c>
      <c r="P268">
        <v>3</v>
      </c>
    </row>
    <row r="269">
      <c r="A269" s="35" t="s">
        <v>41</v>
      </c>
      <c r="B269" s="42"/>
      <c r="C269" s="43"/>
      <c r="D269" s="43"/>
      <c r="E269" s="37" t="s">
        <v>411</v>
      </c>
      <c r="F269" s="43"/>
      <c r="G269" s="43"/>
      <c r="H269" s="43"/>
      <c r="I269" s="43"/>
      <c r="J269" s="45"/>
    </row>
    <row r="270">
      <c r="A270" s="35" t="s">
        <v>42</v>
      </c>
      <c r="B270" s="42"/>
      <c r="C270" s="43"/>
      <c r="D270" s="43"/>
      <c r="E270" s="46" t="s">
        <v>412</v>
      </c>
      <c r="F270" s="43"/>
      <c r="G270" s="43"/>
      <c r="H270" s="43"/>
      <c r="I270" s="43"/>
      <c r="J270" s="45"/>
    </row>
    <row r="271" ht="30">
      <c r="A271" s="35" t="s">
        <v>44</v>
      </c>
      <c r="B271" s="42"/>
      <c r="C271" s="43"/>
      <c r="D271" s="43"/>
      <c r="E271" s="37" t="s">
        <v>413</v>
      </c>
      <c r="F271" s="43"/>
      <c r="G271" s="43"/>
      <c r="H271" s="43"/>
      <c r="I271" s="43"/>
      <c r="J271" s="45"/>
    </row>
    <row r="272">
      <c r="A272" s="35" t="s">
        <v>36</v>
      </c>
      <c r="B272" s="35">
        <v>65</v>
      </c>
      <c r="C272" s="36" t="s">
        <v>414</v>
      </c>
      <c r="D272" s="35" t="s">
        <v>38</v>
      </c>
      <c r="E272" s="37" t="s">
        <v>415</v>
      </c>
      <c r="F272" s="38" t="s">
        <v>80</v>
      </c>
      <c r="G272" s="39">
        <v>128.30000000000001</v>
      </c>
      <c r="H272" s="40">
        <v>0</v>
      </c>
      <c r="I272" s="40">
        <f>ROUND(G272*H272,P4)</f>
        <v>0</v>
      </c>
      <c r="J272" s="35"/>
      <c r="O272" s="41">
        <f>I272*0.21</f>
        <v>0</v>
      </c>
      <c r="P272">
        <v>3</v>
      </c>
    </row>
    <row r="273">
      <c r="A273" s="35" t="s">
        <v>41</v>
      </c>
      <c r="B273" s="42"/>
      <c r="C273" s="43"/>
      <c r="D273" s="43"/>
      <c r="E273" s="37" t="s">
        <v>416</v>
      </c>
      <c r="F273" s="43"/>
      <c r="G273" s="43"/>
      <c r="H273" s="43"/>
      <c r="I273" s="43"/>
      <c r="J273" s="45"/>
    </row>
    <row r="274" ht="90">
      <c r="A274" s="35" t="s">
        <v>42</v>
      </c>
      <c r="B274" s="42"/>
      <c r="C274" s="43"/>
      <c r="D274" s="43"/>
      <c r="E274" s="46" t="s">
        <v>417</v>
      </c>
      <c r="F274" s="43"/>
      <c r="G274" s="43"/>
      <c r="H274" s="43"/>
      <c r="I274" s="43"/>
      <c r="J274" s="45"/>
    </row>
    <row r="275" ht="150">
      <c r="A275" s="35" t="s">
        <v>44</v>
      </c>
      <c r="B275" s="42"/>
      <c r="C275" s="43"/>
      <c r="D275" s="43"/>
      <c r="E275" s="37" t="s">
        <v>418</v>
      </c>
      <c r="F275" s="43"/>
      <c r="G275" s="43"/>
      <c r="H275" s="43"/>
      <c r="I275" s="43"/>
      <c r="J275" s="45"/>
    </row>
    <row r="276">
      <c r="A276" s="35" t="s">
        <v>36</v>
      </c>
      <c r="B276" s="35">
        <v>66</v>
      </c>
      <c r="C276" s="36" t="s">
        <v>419</v>
      </c>
      <c r="D276" s="35" t="s">
        <v>38</v>
      </c>
      <c r="E276" s="37" t="s">
        <v>420</v>
      </c>
      <c r="F276" s="38" t="s">
        <v>98</v>
      </c>
      <c r="G276" s="39">
        <v>56.25</v>
      </c>
      <c r="H276" s="40">
        <v>0</v>
      </c>
      <c r="I276" s="40">
        <f>ROUND(G276*H276,P4)</f>
        <v>0</v>
      </c>
      <c r="J276" s="35"/>
      <c r="O276" s="41">
        <f>I276*0.21</f>
        <v>0</v>
      </c>
      <c r="P276">
        <v>3</v>
      </c>
    </row>
    <row r="277">
      <c r="A277" s="35" t="s">
        <v>41</v>
      </c>
      <c r="B277" s="42"/>
      <c r="C277" s="43"/>
      <c r="D277" s="43"/>
      <c r="E277" s="44" t="s">
        <v>38</v>
      </c>
      <c r="F277" s="43"/>
      <c r="G277" s="43"/>
      <c r="H277" s="43"/>
      <c r="I277" s="43"/>
      <c r="J277" s="45"/>
    </row>
    <row r="278">
      <c r="A278" s="35" t="s">
        <v>42</v>
      </c>
      <c r="B278" s="42"/>
      <c r="C278" s="43"/>
      <c r="D278" s="43"/>
      <c r="E278" s="46" t="s">
        <v>421</v>
      </c>
      <c r="F278" s="43"/>
      <c r="G278" s="43"/>
      <c r="H278" s="43"/>
      <c r="I278" s="43"/>
      <c r="J278" s="45"/>
    </row>
    <row r="279" ht="105">
      <c r="A279" s="35" t="s">
        <v>44</v>
      </c>
      <c r="B279" s="47"/>
      <c r="C279" s="48"/>
      <c r="D279" s="48"/>
      <c r="E279" s="37" t="s">
        <v>422</v>
      </c>
      <c r="F279" s="48"/>
      <c r="G279" s="48"/>
      <c r="H279" s="48"/>
      <c r="I279" s="48"/>
      <c r="J27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Smerekovská Marta</dc:creator>
  <cp:lastModifiedBy>Smerekovská Marta</cp:lastModifiedBy>
  <dcterms:created xsi:type="dcterms:W3CDTF">2025-11-18T08:38:33Z</dcterms:created>
  <dcterms:modified xsi:type="dcterms:W3CDTF">2025-11-18T08:38:34Z</dcterms:modified>
</cp:coreProperties>
</file>